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75" activeTab="0"/>
  </bookViews>
  <sheets>
    <sheet name="2020 Travel Reimbursement" sheetId="1" r:id="rId1"/>
    <sheet name="Daily Exp Tracking-Optional" sheetId="2" r:id="rId2"/>
    <sheet name="Drop Down Lists" sheetId="3" state="hidden" r:id="rId3"/>
  </sheets>
  <definedNames>
    <definedName name="_xlnm.Print_Area" localSheetId="0">'2020 Travel Reimbursement'!$A$1:$F$66</definedName>
    <definedName name="_xlnm.Print_Area" localSheetId="1">'Daily Exp Tracking-Optional'!$A$1:$P$50</definedName>
    <definedName name="Total">#REF!</definedName>
  </definedNames>
  <calcPr fullCalcOnLoad="1"/>
</workbook>
</file>

<file path=xl/sharedStrings.xml><?xml version="1.0" encoding="utf-8"?>
<sst xmlns="http://schemas.openxmlformats.org/spreadsheetml/2006/main" count="204" uniqueCount="152">
  <si>
    <t>Fund</t>
  </si>
  <si>
    <t>Prog</t>
  </si>
  <si>
    <t>Submitted by:</t>
  </si>
  <si>
    <t>Acct</t>
  </si>
  <si>
    <t>Payee:</t>
  </si>
  <si>
    <t>Address:</t>
  </si>
  <si>
    <t>Date:</t>
  </si>
  <si>
    <t>Dept</t>
  </si>
  <si>
    <r>
      <rPr>
        <b/>
        <sz val="8"/>
        <color indexed="8"/>
        <rFont val="Calibri"/>
        <family val="2"/>
      </rPr>
      <t>AUAER</t>
    </r>
    <r>
      <rPr>
        <sz val="8"/>
        <color indexed="8"/>
        <rFont val="Calibri"/>
        <family val="2"/>
      </rPr>
      <t xml:space="preserve"> (C3)-2 0 9 1 3 </t>
    </r>
    <r>
      <rPr>
        <u val="single"/>
        <sz val="8"/>
        <color indexed="8"/>
        <rFont val="Calibri"/>
        <family val="2"/>
      </rPr>
      <t>0</t>
    </r>
    <r>
      <rPr>
        <sz val="8"/>
        <color indexed="8"/>
        <rFont val="Calibri"/>
        <family val="2"/>
      </rPr>
      <t xml:space="preserve"> </t>
    </r>
    <r>
      <rPr>
        <u val="single"/>
        <sz val="8"/>
        <color indexed="8"/>
        <rFont val="Calibri"/>
        <family val="2"/>
      </rPr>
      <t>0</t>
    </r>
    <r>
      <rPr>
        <sz val="8"/>
        <color indexed="8"/>
        <rFont val="Calibri"/>
        <family val="2"/>
      </rPr>
      <t xml:space="preserve"> 2 4</t>
    </r>
  </si>
  <si>
    <r>
      <rPr>
        <b/>
        <sz val="8"/>
        <color indexed="8"/>
        <rFont val="Calibri"/>
        <family val="2"/>
      </rPr>
      <t>AUA</t>
    </r>
    <r>
      <rPr>
        <sz val="8"/>
        <color indexed="8"/>
        <rFont val="Calibri"/>
        <family val="2"/>
      </rPr>
      <t xml:space="preserve"> (C6)-7 </t>
    </r>
    <r>
      <rPr>
        <u val="single"/>
        <sz val="8"/>
        <color indexed="8"/>
        <rFont val="Calibri"/>
        <family val="2"/>
      </rPr>
      <t>0</t>
    </r>
    <r>
      <rPr>
        <sz val="8"/>
        <color indexed="8"/>
        <rFont val="Calibri"/>
        <family val="2"/>
      </rPr>
      <t xml:space="preserve"> </t>
    </r>
    <r>
      <rPr>
        <u val="single"/>
        <sz val="8"/>
        <color indexed="8"/>
        <rFont val="Calibri"/>
        <family val="2"/>
      </rPr>
      <t>0</t>
    </r>
    <r>
      <rPr>
        <sz val="8"/>
        <color indexed="8"/>
        <rFont val="Calibri"/>
        <family val="2"/>
      </rPr>
      <t xml:space="preserve"> 2 2 3 4 8 7</t>
    </r>
  </si>
  <si>
    <r>
      <rPr>
        <b/>
        <sz val="8"/>
        <color indexed="8"/>
        <rFont val="Calibri"/>
        <family val="2"/>
      </rPr>
      <t>UCF</t>
    </r>
    <r>
      <rPr>
        <sz val="8"/>
        <color indexed="8"/>
        <rFont val="Calibri"/>
        <family val="2"/>
      </rPr>
      <t xml:space="preserve">-1 </t>
    </r>
    <r>
      <rPr>
        <u val="single"/>
        <sz val="8"/>
        <color indexed="8"/>
        <rFont val="Calibri"/>
        <family val="2"/>
      </rPr>
      <t>0</t>
    </r>
    <r>
      <rPr>
        <sz val="8"/>
        <color indexed="8"/>
        <rFont val="Calibri"/>
        <family val="2"/>
      </rPr>
      <t xml:space="preserve"> </t>
    </r>
    <r>
      <rPr>
        <u val="single"/>
        <sz val="8"/>
        <color indexed="8"/>
        <rFont val="Calibri"/>
        <family val="2"/>
      </rPr>
      <t>0</t>
    </r>
    <r>
      <rPr>
        <sz val="8"/>
        <color indexed="8"/>
        <rFont val="Calibri"/>
        <family val="2"/>
      </rPr>
      <t xml:space="preserve"> </t>
    </r>
    <r>
      <rPr>
        <u val="single"/>
        <sz val="8"/>
        <color indexed="8"/>
        <rFont val="Calibri"/>
        <family val="2"/>
      </rPr>
      <t>0</t>
    </r>
    <r>
      <rPr>
        <sz val="8"/>
        <color indexed="8"/>
        <rFont val="Calibri"/>
        <family val="2"/>
      </rPr>
      <t xml:space="preserve"> </t>
    </r>
    <r>
      <rPr>
        <u val="single"/>
        <sz val="8"/>
        <color indexed="8"/>
        <rFont val="Calibri"/>
        <family val="2"/>
      </rPr>
      <t>0</t>
    </r>
    <r>
      <rPr>
        <sz val="8"/>
        <color indexed="8"/>
        <rFont val="Calibri"/>
        <family val="2"/>
      </rPr>
      <t xml:space="preserve"> 5 5 6 4 1 5 2 5</t>
    </r>
  </si>
  <si>
    <r>
      <rPr>
        <b/>
        <sz val="8"/>
        <color indexed="8"/>
        <rFont val="Calibri"/>
        <family val="2"/>
      </rPr>
      <t>WCE</t>
    </r>
    <r>
      <rPr>
        <sz val="8"/>
        <color indexed="8"/>
        <rFont val="Calibri"/>
        <family val="2"/>
      </rPr>
      <t xml:space="preserve">-1 </t>
    </r>
    <r>
      <rPr>
        <u val="single"/>
        <sz val="8"/>
        <color indexed="8"/>
        <rFont val="Calibri"/>
        <family val="2"/>
      </rPr>
      <t>0</t>
    </r>
    <r>
      <rPr>
        <sz val="8"/>
        <color indexed="8"/>
        <rFont val="Calibri"/>
        <family val="2"/>
      </rPr>
      <t xml:space="preserve"> </t>
    </r>
    <r>
      <rPr>
        <u val="single"/>
        <sz val="8"/>
        <color indexed="8"/>
        <rFont val="Calibri"/>
        <family val="2"/>
      </rPr>
      <t>0</t>
    </r>
    <r>
      <rPr>
        <sz val="8"/>
        <color indexed="8"/>
        <rFont val="Calibri"/>
        <family val="2"/>
      </rPr>
      <t xml:space="preserve"> </t>
    </r>
    <r>
      <rPr>
        <u val="single"/>
        <sz val="8"/>
        <color indexed="8"/>
        <rFont val="Calibri"/>
        <family val="2"/>
      </rPr>
      <t>0</t>
    </r>
    <r>
      <rPr>
        <sz val="8"/>
        <color indexed="8"/>
        <rFont val="Calibri"/>
        <family val="2"/>
      </rPr>
      <t xml:space="preserve"> 1 8 6 5 4 6 6 8 4</t>
    </r>
  </si>
  <si>
    <t>FORM INSTRUCTIONS:</t>
  </si>
  <si>
    <t>Event Description:</t>
  </si>
  <si>
    <t>Expense Type</t>
  </si>
  <si>
    <t>Enter Miles Driven</t>
  </si>
  <si>
    <t>2020 TRAVEL REIMBURSEMENT REQUEST</t>
  </si>
  <si>
    <t>Special Handling Instructions:</t>
  </si>
  <si>
    <t>Select One:</t>
  </si>
  <si>
    <t>NON-STAFF Reimbursement</t>
  </si>
  <si>
    <t>AUA STAFF Reimbursement</t>
  </si>
  <si>
    <t>BALANCE:</t>
  </si>
  <si>
    <r>
      <rPr>
        <b/>
        <sz val="10"/>
        <color indexed="9"/>
        <rFont val="Calibri"/>
        <family val="2"/>
      </rPr>
      <t>Act Code</t>
    </r>
    <r>
      <rPr>
        <b/>
        <i/>
        <sz val="9"/>
        <color indexed="9"/>
        <rFont val="Calibri"/>
        <family val="2"/>
      </rPr>
      <t xml:space="preserve"> (if applicable)</t>
    </r>
  </si>
  <si>
    <r>
      <rPr>
        <b/>
        <sz val="10"/>
        <color indexed="9"/>
        <rFont val="Calibri"/>
        <family val="2"/>
      </rPr>
      <t>Analysis Code</t>
    </r>
    <r>
      <rPr>
        <b/>
        <sz val="11"/>
        <color indexed="9"/>
        <rFont val="Calibri"/>
        <family val="2"/>
      </rPr>
      <t xml:space="preserve"> </t>
    </r>
    <r>
      <rPr>
        <b/>
        <i/>
        <sz val="9"/>
        <color indexed="9"/>
        <rFont val="Calibri"/>
        <family val="2"/>
      </rPr>
      <t>(if applicable)</t>
    </r>
  </si>
  <si>
    <t>LEAVE BLANK</t>
  </si>
  <si>
    <t>TOTAL:</t>
  </si>
  <si>
    <t>Location:</t>
  </si>
  <si>
    <t>G/L CODING REQUIRED</t>
  </si>
  <si>
    <t>Total by Expense Type</t>
  </si>
  <si>
    <t>AUA Staff Use Only</t>
  </si>
  <si>
    <t>Policy Exception Approved by:</t>
  </si>
  <si>
    <t>Date</t>
  </si>
  <si>
    <r>
      <t xml:space="preserve">Internal reviewers/approvers, please document </t>
    </r>
    <r>
      <rPr>
        <i/>
        <u val="single"/>
        <sz val="10"/>
        <color indexed="10"/>
        <rFont val="Calibri"/>
        <family val="2"/>
      </rPr>
      <t>any</t>
    </r>
    <r>
      <rPr>
        <i/>
        <sz val="10"/>
        <color indexed="10"/>
        <rFont val="Calibri"/>
        <family val="2"/>
      </rPr>
      <t xml:space="preserve"> policy exceptions (pre-approved or otherwise) below and attach appropriate documentation. Policy exceptions must be approved by a VP or above. Failure to provide documentation/approval for exceptions prior to submission will result in a delay of payment.</t>
    </r>
  </si>
  <si>
    <t>Title:</t>
  </si>
  <si>
    <r>
      <t xml:space="preserve">Personal Mileage </t>
    </r>
    <r>
      <rPr>
        <sz val="10"/>
        <rFont val="Calibri"/>
        <family val="2"/>
      </rPr>
      <t>(calculated based on 2020 IRS rate of .575/mile)</t>
    </r>
  </si>
  <si>
    <r>
      <t xml:space="preserve">Enter Commuter Miles </t>
    </r>
    <r>
      <rPr>
        <i/>
        <sz val="10"/>
        <rFont val="Calibri"/>
        <family val="2"/>
      </rPr>
      <t>(AUA Staff Only)</t>
    </r>
  </si>
  <si>
    <r>
      <t xml:space="preserve">Lodging </t>
    </r>
    <r>
      <rPr>
        <sz val="10"/>
        <rFont val="Calibri"/>
        <family val="2"/>
      </rPr>
      <t>(accommodation expenses only)</t>
    </r>
  </si>
  <si>
    <r>
      <t xml:space="preserve">Meals </t>
    </r>
    <r>
      <rPr>
        <sz val="10"/>
        <rFont val="Calibri"/>
        <family val="2"/>
      </rPr>
      <t xml:space="preserve">(breakfast, lunch, beverages, snacks, room service) </t>
    </r>
  </si>
  <si>
    <r>
      <t xml:space="preserve">Miscellaneous Travel Expenses </t>
    </r>
    <r>
      <rPr>
        <sz val="10"/>
        <rFont val="Calibri"/>
        <family val="2"/>
      </rPr>
      <t xml:space="preserve">(housekeeping/bellman gratuities, wifi, phone, business center, etc.) </t>
    </r>
  </si>
  <si>
    <r>
      <t xml:space="preserve">Honoraria/Stipend </t>
    </r>
    <r>
      <rPr>
        <sz val="10"/>
        <rFont val="Calibri"/>
        <family val="2"/>
      </rPr>
      <t>(if applicable)</t>
    </r>
  </si>
  <si>
    <t>Documentation showing to/from and miles driven must be attached (e.g., Google Maps)</t>
  </si>
  <si>
    <r>
      <rPr>
        <b/>
        <sz val="10"/>
        <rFont val="Calibri"/>
        <family val="2"/>
      </rPr>
      <t xml:space="preserve">Transportation </t>
    </r>
    <r>
      <rPr>
        <sz val="10"/>
        <rFont val="Calibri"/>
        <family val="2"/>
      </rPr>
      <t xml:space="preserve">(airfare, train tickets, baggage fees, taxis and associated gratuity, tolls and parking expenses)                                  </t>
    </r>
  </si>
  <si>
    <t>DATE:</t>
  </si>
  <si>
    <t>DELIVERY TIP</t>
  </si>
  <si>
    <t>TELEPHONE</t>
  </si>
  <si>
    <t>FAX/SHIP/COPYING</t>
  </si>
  <si>
    <t>SKYCAP/BELLMAN TIP</t>
  </si>
  <si>
    <t>HOUSEKEEPING TIP</t>
  </si>
  <si>
    <t>Misc.</t>
  </si>
  <si>
    <t>MISC EXPENSE DESCRIPTION</t>
  </si>
  <si>
    <t>TAXI</t>
  </si>
  <si>
    <t>Transp</t>
  </si>
  <si>
    <t>TRANSPORTATION DESCRIPTION</t>
  </si>
  <si>
    <t>SNACK</t>
  </si>
  <si>
    <t>DINNER</t>
  </si>
  <si>
    <t>LUNCH</t>
  </si>
  <si>
    <t>BREAKFAST</t>
  </si>
  <si>
    <t>Meals</t>
  </si>
  <si>
    <t>MEALS DESCRIPTION</t>
  </si>
  <si>
    <t>American Urological Association - Travel Reimbursement Form</t>
  </si>
  <si>
    <t>AIRFARE</t>
  </si>
  <si>
    <t>TRAIN</t>
  </si>
  <si>
    <t>(Respective Budget Manager)</t>
  </si>
  <si>
    <r>
      <t xml:space="preserve">Your signature indicates that you have </t>
    </r>
    <r>
      <rPr>
        <b/>
        <u val="single"/>
        <sz val="10"/>
        <color indexed="10"/>
        <rFont val="Calibri"/>
        <family val="2"/>
      </rPr>
      <t>thoroughly</t>
    </r>
    <r>
      <rPr>
        <b/>
        <sz val="10"/>
        <color indexed="10"/>
        <rFont val="Calibri"/>
        <family val="2"/>
      </rPr>
      <t xml:space="preserve"> reviewed this document and attest to its accuracy and completion.</t>
    </r>
  </si>
  <si>
    <t>DAILY MEAL TOTALS</t>
  </si>
  <si>
    <t>TOTAL MEALS</t>
  </si>
  <si>
    <t>DAILY TRANSP TOTALS</t>
  </si>
  <si>
    <t>TOTAL TRANSPORTATION</t>
  </si>
  <si>
    <t>DAILY MISC EXP TOTALS</t>
  </si>
  <si>
    <t>TOTAL MISC EXPENSE</t>
  </si>
  <si>
    <t>DAILY TOTALS-ALL EXPENSES</t>
  </si>
  <si>
    <t>TOTAL ALL EXPENSES</t>
  </si>
  <si>
    <t>DATES</t>
  </si>
  <si>
    <t>SUNDAY</t>
  </si>
  <si>
    <t>MONDAY</t>
  </si>
  <si>
    <t>TUESDAY</t>
  </si>
  <si>
    <t>WEDNESDAY</t>
  </si>
  <si>
    <t>THURSDAY</t>
  </si>
  <si>
    <t>FRIDAY</t>
  </si>
  <si>
    <t>SATURDAY</t>
  </si>
  <si>
    <t>Dates of Travel:</t>
  </si>
  <si>
    <t>PRINTED NAME:</t>
  </si>
  <si>
    <t>APPROVAL SIGNATURE:</t>
  </si>
  <si>
    <t>Revised February 26, 2020</t>
  </si>
  <si>
    <t>Printed Name:</t>
  </si>
  <si>
    <t>ARE-United Arab Emirates</t>
  </si>
  <si>
    <t>ARG-Argentina</t>
  </si>
  <si>
    <t>AUS-Australia</t>
  </si>
  <si>
    <t>BGD-Bangladesh</t>
  </si>
  <si>
    <t>BOL-Bolivia</t>
  </si>
  <si>
    <t>BRA-Brazil</t>
  </si>
  <si>
    <t>CAN-Canada</t>
  </si>
  <si>
    <t>CAU-Confederacion Americana de Urologia</t>
  </si>
  <si>
    <t>CERT-Professional Certifications</t>
  </si>
  <si>
    <t>CEU-Continuing Educational Units</t>
  </si>
  <si>
    <t>CHL-Chile</t>
  </si>
  <si>
    <t>CHN-China</t>
  </si>
  <si>
    <t>COL-Colombia</t>
  </si>
  <si>
    <t>CRI-Costa Rica</t>
  </si>
  <si>
    <t>CUB-Cuba</t>
  </si>
  <si>
    <t>DEU-Germany</t>
  </si>
  <si>
    <t>DOM-Dominican Republic</t>
  </si>
  <si>
    <t>EAU-European Assoc of Urology</t>
  </si>
  <si>
    <t>ECU-Ecuador</t>
  </si>
  <si>
    <t>EGY-Egypt</t>
  </si>
  <si>
    <t>ESP-Spain</t>
  </si>
  <si>
    <t>FRA-France</t>
  </si>
  <si>
    <t>GBR-United Kingdom</t>
  </si>
  <si>
    <t>GLP-Guatemala</t>
  </si>
  <si>
    <t>GRC-Greece</t>
  </si>
  <si>
    <t>HKG-Hong Kong</t>
  </si>
  <si>
    <t>HND-Honduras</t>
  </si>
  <si>
    <t>HTI-Haiti</t>
  </si>
  <si>
    <t>HUN-Hungary</t>
  </si>
  <si>
    <t>IND-India</t>
  </si>
  <si>
    <t>ISR-Israel</t>
  </si>
  <si>
    <t>ITA-Italy</t>
  </si>
  <si>
    <t>JAM-Jamiaca</t>
  </si>
  <si>
    <t>JPN-Japan</t>
  </si>
  <si>
    <t>KAZ-Kazakhstan</t>
  </si>
  <si>
    <t>KOR-Korea</t>
  </si>
  <si>
    <t>KWT-Kuwait</t>
  </si>
  <si>
    <t>LBN-Lebanon</t>
  </si>
  <si>
    <t>MAR-Morocco</t>
  </si>
  <si>
    <t>MEX-Mexico</t>
  </si>
  <si>
    <t>MYS-Malaysia</t>
  </si>
  <si>
    <t>NIC-Nicaragua</t>
  </si>
  <si>
    <t>NLD-Netherlands</t>
  </si>
  <si>
    <t>OMN-Oman</t>
  </si>
  <si>
    <t>PAN-Panama</t>
  </si>
  <si>
    <t>PER-Peru</t>
  </si>
  <si>
    <t>PHL-Philippines</t>
  </si>
  <si>
    <t>POL-Poland</t>
  </si>
  <si>
    <t>PRT-Portugal</t>
  </si>
  <si>
    <t>QAT-Qatar</t>
  </si>
  <si>
    <t>RUS-Russia</t>
  </si>
  <si>
    <t>SAU-Saudi Arabia</t>
  </si>
  <si>
    <t>SCT-Scotland</t>
  </si>
  <si>
    <t>SGP-Singapore</t>
  </si>
  <si>
    <t>SLV-El Salvador</t>
  </si>
  <si>
    <t>SPOUSE-Spousal Travel</t>
  </si>
  <si>
    <t>THA-Thailand</t>
  </si>
  <si>
    <t>TTO-Trinidad &amp; Tobago</t>
  </si>
  <si>
    <t>TUR-Turkey</t>
  </si>
  <si>
    <t>URY-Uruguay</t>
  </si>
  <si>
    <t>USA-United States</t>
  </si>
  <si>
    <t>VEN-Venezuela</t>
  </si>
  <si>
    <t>VNM-Vietnam</t>
  </si>
  <si>
    <r>
      <t xml:space="preserve"> Travel Advance Amount </t>
    </r>
    <r>
      <rPr>
        <i/>
        <sz val="9"/>
        <rFont val="Calibri"/>
        <family val="2"/>
      </rPr>
      <t>(AUA staff only-if applicable):</t>
    </r>
  </si>
  <si>
    <r>
      <rPr>
        <b/>
        <u val="single"/>
        <sz val="11"/>
        <color indexed="9"/>
        <rFont val="Calibri"/>
        <family val="2"/>
      </rPr>
      <t>Optional</t>
    </r>
    <r>
      <rPr>
        <b/>
        <sz val="11"/>
        <color indexed="9"/>
        <rFont val="Calibri"/>
        <family val="2"/>
      </rPr>
      <t>-For expense tracking purposes only.                                                                                                                                                                                                                                                        Totals will need to be keyed manually on the Travel Reimbursement Form.</t>
    </r>
  </si>
  <si>
    <r>
      <t xml:space="preserve">Please complete this voucher </t>
    </r>
    <r>
      <rPr>
        <i/>
        <u val="single"/>
        <sz val="10"/>
        <color indexed="8"/>
        <rFont val="Calibri"/>
        <family val="2"/>
      </rPr>
      <t>including complete address</t>
    </r>
    <r>
      <rPr>
        <i/>
        <sz val="10"/>
        <color indexed="8"/>
        <rFont val="Calibri"/>
        <family val="2"/>
      </rPr>
      <t xml:space="preserve"> and attach original, itemized receipts grouped by                                                                                                           "Expense Type" (e.g., transportation, meals).</t>
    </r>
  </si>
  <si>
    <t>Revised 06.11.20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</si>
</sst>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0"/>
    <numFmt numFmtId="166" formatCode="0000"/>
    <numFmt numFmtId="167" formatCode="mm/dd/yy;@"/>
    <numFmt numFmtId="168" formatCode="[$-409]d\-mmm\-yy;@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0"/>
      <color indexed="57"/>
      <name val="Calibri"/>
      <family val="2"/>
    </font>
    <font>
      <sz val="9"/>
      <name val="Calibri"/>
      <family val="2"/>
    </font>
    <font>
      <b/>
      <sz val="12"/>
      <color indexed="62"/>
      <name val="Calibri"/>
      <family val="2"/>
    </font>
    <font>
      <sz val="8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62"/>
      <name val="Calibri"/>
      <family val="2"/>
    </font>
    <font>
      <sz val="9"/>
      <color indexed="8"/>
      <name val="Calibri"/>
      <family val="2"/>
    </font>
    <font>
      <u val="single"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20"/>
      <color indexed="56"/>
      <name val="Calibri"/>
      <family val="2"/>
    </font>
    <font>
      <b/>
      <sz val="11"/>
      <color indexed="62"/>
      <name val="Calibri"/>
      <family val="2"/>
    </font>
    <font>
      <b/>
      <sz val="10"/>
      <color indexed="10"/>
      <name val="Calibri"/>
      <family val="2"/>
    </font>
    <font>
      <b/>
      <u val="single"/>
      <sz val="10"/>
      <color indexed="10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i/>
      <sz val="9"/>
      <name val="Calibri"/>
      <family val="2"/>
    </font>
    <font>
      <b/>
      <i/>
      <sz val="9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56"/>
      <name val="Calibri"/>
      <family val="2"/>
    </font>
    <font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i/>
      <u val="single"/>
      <sz val="10"/>
      <color indexed="10"/>
      <name val="Calibri"/>
      <family val="2"/>
    </font>
    <font>
      <b/>
      <sz val="9"/>
      <color indexed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9"/>
      <color indexed="8"/>
      <name val="Calibri"/>
      <family val="2"/>
    </font>
    <font>
      <i/>
      <u val="single"/>
      <sz val="10"/>
      <color indexed="8"/>
      <name val="Calibri"/>
      <family val="2"/>
    </font>
    <font>
      <b/>
      <sz val="12"/>
      <color indexed="10"/>
      <name val="Calibri"/>
      <family val="2"/>
    </font>
    <font>
      <sz val="11"/>
      <name val="Tw Cen MT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Tw Cen MT"/>
      <family val="2"/>
    </font>
    <font>
      <b/>
      <sz val="18"/>
      <color indexed="9"/>
      <name val="Calibri"/>
      <family val="2"/>
    </font>
    <font>
      <b/>
      <u val="single"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i/>
      <sz val="10"/>
      <color rgb="FF6FA287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1"/>
      <color theme="4" tint="-0.4999699890613556"/>
      <name val="Calibri"/>
      <family val="2"/>
    </font>
    <font>
      <b/>
      <sz val="12"/>
      <color theme="1"/>
      <name val="Calibri"/>
      <family val="2"/>
    </font>
    <font>
      <b/>
      <sz val="10"/>
      <color theme="4" tint="-0.4999699890613556"/>
      <name val="Calibri"/>
      <family val="2"/>
    </font>
    <font>
      <b/>
      <sz val="10"/>
      <color theme="0"/>
      <name val="Calibri"/>
      <family val="2"/>
    </font>
    <font>
      <b/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2"/>
      <color theme="4" tint="-0.4999699890613556"/>
      <name val="Calibri"/>
      <family val="2"/>
    </font>
    <font>
      <b/>
      <sz val="18"/>
      <color theme="0"/>
      <name val="Calibri"/>
      <family val="2"/>
    </font>
    <font>
      <b/>
      <sz val="20"/>
      <color rgb="FF00567A"/>
      <name val="Calibri"/>
      <family val="2"/>
    </font>
    <font>
      <b/>
      <i/>
      <sz val="11"/>
      <color theme="1"/>
      <name val="Calibri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2"/>
      <color rgb="FF00567A"/>
      <name val="Calibri"/>
      <family val="2"/>
    </font>
    <font>
      <i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n"/>
      <bottom/>
    </border>
    <border>
      <left style="thick"/>
      <right/>
      <top style="thick"/>
      <bottom/>
    </border>
    <border>
      <left style="thick"/>
      <right/>
      <top/>
      <bottom/>
    </border>
    <border>
      <left style="thin"/>
      <right style="thin"/>
      <top style="thick"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 style="thick"/>
      <bottom/>
    </border>
    <border>
      <left style="thin"/>
      <right style="thin"/>
      <top style="double"/>
      <bottom/>
    </border>
    <border>
      <left style="thick"/>
      <right style="thick"/>
      <top style="thick"/>
      <bottom/>
    </border>
    <border>
      <left style="thick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ck"/>
      <right style="thick"/>
      <top style="thick"/>
      <bottom style="thin"/>
    </border>
    <border>
      <left style="thick"/>
      <right style="thick"/>
      <top/>
      <bottom style="thick"/>
    </border>
    <border>
      <left style="thick"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n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/>
      <bottom style="thin"/>
    </border>
    <border>
      <left style="thick"/>
      <right style="thick"/>
      <top/>
      <bottom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10">
    <xf numFmtId="0" fontId="0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0" fillId="0" borderId="0" xfId="0" applyFont="1" applyAlignment="1">
      <alignment horizontal="center" vertical="top" wrapText="1"/>
    </xf>
    <xf numFmtId="166" fontId="81" fillId="0" borderId="0" xfId="0" applyNumberFormat="1" applyFont="1" applyAlignment="1">
      <alignment horizontal="center"/>
    </xf>
    <xf numFmtId="164" fontId="81" fillId="0" borderId="0" xfId="0" applyNumberFormat="1" applyFont="1" applyAlignment="1">
      <alignment horizontal="center"/>
    </xf>
    <xf numFmtId="165" fontId="81" fillId="0" borderId="0" xfId="0" applyNumberFormat="1" applyFont="1" applyAlignment="1">
      <alignment horizontal="center"/>
    </xf>
    <xf numFmtId="0" fontId="82" fillId="0" borderId="0" xfId="0" applyFont="1" applyAlignment="1">
      <alignment horizontal="center"/>
    </xf>
    <xf numFmtId="0" fontId="83" fillId="0" borderId="0" xfId="0" applyFont="1" applyFill="1" applyBorder="1" applyAlignment="1" applyProtection="1">
      <alignment horizontal="left"/>
      <protection locked="0"/>
    </xf>
    <xf numFmtId="0" fontId="83" fillId="2" borderId="10" xfId="0" applyFont="1" applyFill="1" applyBorder="1" applyAlignment="1" applyProtection="1">
      <alignment horizontal="left"/>
      <protection locked="0"/>
    </xf>
    <xf numFmtId="0" fontId="83" fillId="2" borderId="11" xfId="0" applyFont="1" applyFill="1" applyBorder="1" applyAlignment="1" applyProtection="1">
      <alignment horizontal="left"/>
      <protection locked="0"/>
    </xf>
    <xf numFmtId="14" fontId="0" fillId="0" borderId="0" xfId="0" applyNumberFormat="1" applyAlignment="1">
      <alignment/>
    </xf>
    <xf numFmtId="14" fontId="79" fillId="0" borderId="0" xfId="0" applyNumberFormat="1" applyFont="1" applyAlignment="1">
      <alignment/>
    </xf>
    <xf numFmtId="0" fontId="79" fillId="2" borderId="12" xfId="0" applyFont="1" applyFill="1" applyBorder="1" applyAlignment="1">
      <alignment horizontal="left"/>
    </xf>
    <xf numFmtId="0" fontId="79" fillId="2" borderId="0" xfId="0" applyFont="1" applyFill="1" applyBorder="1" applyAlignment="1">
      <alignment horizontal="left"/>
    </xf>
    <xf numFmtId="164" fontId="81" fillId="0" borderId="0" xfId="0" applyNumberFormat="1" applyFont="1" applyAlignment="1">
      <alignment horizontal="left"/>
    </xf>
    <xf numFmtId="0" fontId="1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84" fillId="0" borderId="0" xfId="0" applyFont="1" applyFill="1" applyBorder="1" applyAlignment="1" applyProtection="1">
      <alignment horizontal="left"/>
      <protection locked="0"/>
    </xf>
    <xf numFmtId="0" fontId="7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79" fillId="0" borderId="0" xfId="0" applyFont="1" applyFill="1" applyBorder="1" applyAlignment="1">
      <alignment/>
    </xf>
    <xf numFmtId="0" fontId="85" fillId="2" borderId="13" xfId="0" applyFont="1" applyFill="1" applyBorder="1" applyAlignment="1">
      <alignment horizontal="left"/>
    </xf>
    <xf numFmtId="0" fontId="85" fillId="2" borderId="14" xfId="0" applyFont="1" applyFill="1" applyBorder="1" applyAlignment="1">
      <alignment horizontal="left"/>
    </xf>
    <xf numFmtId="0" fontId="85" fillId="2" borderId="0" xfId="0" applyFont="1" applyFill="1" applyBorder="1" applyAlignment="1">
      <alignment horizontal="right"/>
    </xf>
    <xf numFmtId="0" fontId="66" fillId="33" borderId="15" xfId="0" applyFont="1" applyFill="1" applyBorder="1" applyAlignment="1" applyProtection="1">
      <alignment horizontal="center"/>
      <protection locked="0"/>
    </xf>
    <xf numFmtId="0" fontId="86" fillId="0" borderId="0" xfId="0" applyFont="1" applyFill="1" applyBorder="1" applyAlignment="1">
      <alignment horizontal="right"/>
    </xf>
    <xf numFmtId="0" fontId="79" fillId="2" borderId="16" xfId="0" applyFont="1" applyFill="1" applyBorder="1" applyAlignment="1" applyProtection="1">
      <alignment horizontal="left"/>
      <protection locked="0"/>
    </xf>
    <xf numFmtId="0" fontId="87" fillId="2" borderId="0" xfId="0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79" fillId="2" borderId="1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>
      <alignment horizontal="left"/>
    </xf>
    <xf numFmtId="0" fontId="79" fillId="2" borderId="0" xfId="0" applyFont="1" applyFill="1" applyBorder="1" applyAlignment="1">
      <alignment horizontal="center"/>
    </xf>
    <xf numFmtId="0" fontId="85" fillId="2" borderId="0" xfId="0" applyFont="1" applyFill="1" applyBorder="1" applyAlignment="1">
      <alignment horizontal="left"/>
    </xf>
    <xf numFmtId="0" fontId="79" fillId="2" borderId="17" xfId="0" applyFont="1" applyFill="1" applyBorder="1" applyAlignment="1">
      <alignment horizontal="center"/>
    </xf>
    <xf numFmtId="0" fontId="23" fillId="2" borderId="18" xfId="0" applyFont="1" applyFill="1" applyBorder="1" applyAlignment="1">
      <alignment horizontal="left"/>
    </xf>
    <xf numFmtId="0" fontId="85" fillId="2" borderId="19" xfId="0" applyFont="1" applyFill="1" applyBorder="1" applyAlignment="1">
      <alignment horizontal="right"/>
    </xf>
    <xf numFmtId="0" fontId="79" fillId="2" borderId="0" xfId="0" applyFont="1" applyFill="1" applyBorder="1" applyAlignment="1" applyProtection="1">
      <alignment horizontal="right"/>
      <protection locked="0"/>
    </xf>
    <xf numFmtId="0" fontId="3" fillId="2" borderId="12" xfId="0" applyFont="1" applyFill="1" applyBorder="1" applyAlignment="1">
      <alignment horizontal="left"/>
    </xf>
    <xf numFmtId="0" fontId="14" fillId="2" borderId="16" xfId="0" applyFont="1" applyFill="1" applyBorder="1" applyAlignment="1">
      <alignment/>
    </xf>
    <xf numFmtId="0" fontId="79" fillId="2" borderId="12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left"/>
    </xf>
    <xf numFmtId="0" fontId="88" fillId="33" borderId="20" xfId="0" applyFont="1" applyFill="1" applyBorder="1" applyAlignment="1" applyProtection="1">
      <alignment horizontal="center"/>
      <protection locked="0"/>
    </xf>
    <xf numFmtId="0" fontId="88" fillId="33" borderId="15" xfId="0" applyFont="1" applyFill="1" applyBorder="1" applyAlignment="1" applyProtection="1">
      <alignment horizontal="center"/>
      <protection locked="0"/>
    </xf>
    <xf numFmtId="167" fontId="66" fillId="33" borderId="21" xfId="0" applyNumberFormat="1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89" fillId="0" borderId="0" xfId="0" applyFont="1" applyAlignment="1">
      <alignment horizontal="left"/>
    </xf>
    <xf numFmtId="165" fontId="36" fillId="34" borderId="14" xfId="0" applyNumberFormat="1" applyFont="1" applyFill="1" applyBorder="1" applyAlignment="1">
      <alignment horizontal="right"/>
    </xf>
    <xf numFmtId="165" fontId="36" fillId="34" borderId="0" xfId="0" applyNumberFormat="1" applyFont="1" applyFill="1" applyBorder="1" applyAlignment="1">
      <alignment horizontal="right"/>
    </xf>
    <xf numFmtId="0" fontId="90" fillId="35" borderId="22" xfId="0" applyFont="1" applyFill="1" applyBorder="1" applyAlignment="1">
      <alignment horizontal="left"/>
    </xf>
    <xf numFmtId="0" fontId="90" fillId="35" borderId="12" xfId="0" applyFont="1" applyFill="1" applyBorder="1" applyAlignment="1">
      <alignment horizontal="right"/>
    </xf>
    <xf numFmtId="167" fontId="87" fillId="35" borderId="12" xfId="0" applyNumberFormat="1" applyFont="1" applyFill="1" applyBorder="1" applyAlignment="1">
      <alignment horizontal="center"/>
    </xf>
    <xf numFmtId="0" fontId="79" fillId="35" borderId="16" xfId="0" applyFont="1" applyFill="1" applyBorder="1" applyAlignment="1">
      <alignment horizontal="left"/>
    </xf>
    <xf numFmtId="0" fontId="90" fillId="35" borderId="14" xfId="0" applyFont="1" applyFill="1" applyBorder="1" applyAlignment="1">
      <alignment horizontal="right"/>
    </xf>
    <xf numFmtId="16" fontId="90" fillId="35" borderId="0" xfId="0" applyNumberFormat="1" applyFont="1" applyFill="1" applyBorder="1" applyAlignment="1">
      <alignment horizontal="right"/>
    </xf>
    <xf numFmtId="167" fontId="87" fillId="35" borderId="0" xfId="0" applyNumberFormat="1" applyFont="1" applyFill="1" applyBorder="1" applyAlignment="1">
      <alignment horizontal="center"/>
    </xf>
    <xf numFmtId="0" fontId="79" fillId="35" borderId="17" xfId="0" applyFont="1" applyFill="1" applyBorder="1" applyAlignment="1">
      <alignment/>
    </xf>
    <xf numFmtId="0" fontId="91" fillId="35" borderId="18" xfId="0" applyFont="1" applyFill="1" applyBorder="1" applyAlignment="1">
      <alignment horizontal="left"/>
    </xf>
    <xf numFmtId="0" fontId="79" fillId="35" borderId="10" xfId="0" applyFont="1" applyFill="1" applyBorder="1" applyAlignment="1">
      <alignment/>
    </xf>
    <xf numFmtId="0" fontId="79" fillId="35" borderId="11" xfId="0" applyFont="1" applyFill="1" applyBorder="1" applyAlignment="1">
      <alignment/>
    </xf>
    <xf numFmtId="0" fontId="35" fillId="34" borderId="17" xfId="0" applyNumberFormat="1" applyFont="1" applyFill="1" applyBorder="1" applyAlignment="1">
      <alignment horizontal="center"/>
    </xf>
    <xf numFmtId="0" fontId="92" fillId="2" borderId="14" xfId="0" applyFont="1" applyFill="1" applyBorder="1" applyAlignment="1" applyProtection="1">
      <alignment horizontal="right" vertical="center"/>
      <protection/>
    </xf>
    <xf numFmtId="164" fontId="4" fillId="36" borderId="23" xfId="0" applyNumberFormat="1" applyFont="1" applyFill="1" applyBorder="1" applyAlignment="1" applyProtection="1">
      <alignment horizontal="center"/>
      <protection locked="0"/>
    </xf>
    <xf numFmtId="165" fontId="3" fillId="36" borderId="23" xfId="0" applyNumberFormat="1" applyFont="1" applyFill="1" applyBorder="1" applyAlignment="1" applyProtection="1">
      <alignment horizontal="center"/>
      <protection/>
    </xf>
    <xf numFmtId="166" fontId="4" fillId="36" borderId="23" xfId="0" applyNumberFormat="1" applyFont="1" applyFill="1" applyBorder="1" applyAlignment="1" applyProtection="1">
      <alignment horizontal="center"/>
      <protection locked="0"/>
    </xf>
    <xf numFmtId="0" fontId="4" fillId="36" borderId="24" xfId="0" applyNumberFormat="1" applyFont="1" applyFill="1" applyBorder="1" applyAlignment="1" applyProtection="1">
      <alignment horizontal="center"/>
      <protection locked="0"/>
    </xf>
    <xf numFmtId="0" fontId="42" fillId="0" borderId="0" xfId="55" applyNumberFormat="1" applyFont="1" applyBorder="1" applyProtection="1">
      <alignment/>
      <protection/>
    </xf>
    <xf numFmtId="0" fontId="45" fillId="0" borderId="0" xfId="55" applyNumberFormat="1" applyFont="1" applyBorder="1" applyProtection="1">
      <alignment/>
      <protection/>
    </xf>
    <xf numFmtId="0" fontId="42" fillId="0" borderId="0" xfId="55" applyNumberFormat="1" applyFont="1" applyFill="1" applyBorder="1" applyProtection="1">
      <alignment/>
      <protection/>
    </xf>
    <xf numFmtId="0" fontId="66" fillId="33" borderId="0" xfId="0" applyFont="1" applyFill="1" applyBorder="1" applyAlignment="1">
      <alignment horizontal="left"/>
    </xf>
    <xf numFmtId="0" fontId="93" fillId="33" borderId="0" xfId="0" applyFont="1" applyFill="1" applyBorder="1" applyAlignment="1">
      <alignment horizontal="left"/>
    </xf>
    <xf numFmtId="0" fontId="66" fillId="33" borderId="0" xfId="0" applyFont="1" applyFill="1" applyBorder="1" applyAlignment="1">
      <alignment horizontal="left" wrapText="1"/>
    </xf>
    <xf numFmtId="165" fontId="4" fillId="36" borderId="23" xfId="0" applyNumberFormat="1" applyFont="1" applyFill="1" applyBorder="1" applyAlignment="1" applyProtection="1">
      <alignment horizontal="center"/>
      <protection locked="0"/>
    </xf>
    <xf numFmtId="0" fontId="35" fillId="34" borderId="25" xfId="0" applyNumberFormat="1" applyFont="1" applyFill="1" applyBorder="1" applyAlignment="1" applyProtection="1">
      <alignment horizontal="center"/>
      <protection locked="0"/>
    </xf>
    <xf numFmtId="0" fontId="44" fillId="14" borderId="23" xfId="55" applyNumberFormat="1" applyFont="1" applyFill="1" applyBorder="1" applyAlignment="1" applyProtection="1">
      <alignment horizontal="center" vertical="center"/>
      <protection/>
    </xf>
    <xf numFmtId="168" fontId="43" fillId="14" borderId="23" xfId="55" applyNumberFormat="1" applyFont="1" applyFill="1" applyBorder="1" applyAlignment="1" applyProtection="1">
      <alignment horizontal="center" vertical="center"/>
      <protection locked="0"/>
    </xf>
    <xf numFmtId="0" fontId="44" fillId="14" borderId="24" xfId="55" applyNumberFormat="1" applyFont="1" applyFill="1" applyBorder="1" applyAlignment="1" applyProtection="1">
      <alignment horizontal="center" vertical="center"/>
      <protection/>
    </xf>
    <xf numFmtId="0" fontId="44" fillId="14" borderId="26" xfId="55" applyNumberFormat="1" applyFont="1" applyFill="1" applyBorder="1" applyAlignment="1" applyProtection="1">
      <alignment horizontal="center" vertical="center"/>
      <protection/>
    </xf>
    <xf numFmtId="2" fontId="43" fillId="0" borderId="23" xfId="55" applyNumberFormat="1" applyFont="1" applyBorder="1" applyProtection="1">
      <alignment/>
      <protection locked="0"/>
    </xf>
    <xf numFmtId="2" fontId="43" fillId="0" borderId="27" xfId="55" applyNumberFormat="1" applyFont="1" applyBorder="1" applyProtection="1">
      <alignment/>
      <protection locked="0"/>
    </xf>
    <xf numFmtId="2" fontId="43" fillId="16" borderId="28" xfId="55" applyNumberFormat="1" applyFont="1" applyFill="1" applyBorder="1" applyProtection="1">
      <alignment/>
      <protection/>
    </xf>
    <xf numFmtId="2" fontId="43" fillId="16" borderId="29" xfId="55" applyNumberFormat="1" applyFont="1" applyFill="1" applyBorder="1" applyProtection="1">
      <alignment/>
      <protection/>
    </xf>
    <xf numFmtId="2" fontId="43" fillId="16" borderId="30" xfId="55" applyNumberFormat="1" applyFont="1" applyFill="1" applyBorder="1" applyProtection="1">
      <alignment/>
      <protection/>
    </xf>
    <xf numFmtId="2" fontId="23" fillId="16" borderId="31" xfId="55" applyNumberFormat="1" applyFont="1" applyFill="1" applyBorder="1" applyProtection="1">
      <alignment/>
      <protection/>
    </xf>
    <xf numFmtId="2" fontId="43" fillId="0" borderId="0" xfId="55" applyNumberFormat="1" applyFont="1" applyFill="1" applyBorder="1" applyProtection="1">
      <alignment/>
      <protection/>
    </xf>
    <xf numFmtId="2" fontId="43" fillId="0" borderId="32" xfId="55" applyNumberFormat="1" applyFont="1" applyBorder="1" applyProtection="1">
      <alignment/>
      <protection locked="0"/>
    </xf>
    <xf numFmtId="8" fontId="23" fillId="14" borderId="33" xfId="55" applyNumberFormat="1" applyFont="1" applyFill="1" applyBorder="1" applyAlignment="1" applyProtection="1">
      <alignment horizontal="center"/>
      <protection/>
    </xf>
    <xf numFmtId="8" fontId="23" fillId="14" borderId="31" xfId="55" applyNumberFormat="1" applyFont="1" applyFill="1" applyBorder="1" applyAlignment="1" applyProtection="1">
      <alignment horizontal="center"/>
      <protection/>
    </xf>
    <xf numFmtId="2" fontId="23" fillId="14" borderId="33" xfId="55" applyNumberFormat="1" applyFont="1" applyFill="1" applyBorder="1" applyAlignment="1" applyProtection="1">
      <alignment horizontal="center"/>
      <protection/>
    </xf>
    <xf numFmtId="2" fontId="23" fillId="14" borderId="31" xfId="55" applyNumberFormat="1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>
      <alignment horizontal="left"/>
    </xf>
    <xf numFmtId="0" fontId="14" fillId="2" borderId="17" xfId="0" applyFont="1" applyFill="1" applyBorder="1" applyAlignment="1">
      <alignment/>
    </xf>
    <xf numFmtId="167" fontId="79" fillId="35" borderId="17" xfId="0" applyNumberFormat="1" applyFont="1" applyFill="1" applyBorder="1" applyAlignment="1" applyProtection="1">
      <alignment horizontal="left"/>
      <protection locked="0"/>
    </xf>
    <xf numFmtId="0" fontId="81" fillId="0" borderId="0" xfId="0" applyFont="1" applyAlignment="1">
      <alignment/>
    </xf>
    <xf numFmtId="43" fontId="4" fillId="37" borderId="34" xfId="0" applyNumberFormat="1" applyFont="1" applyFill="1" applyBorder="1" applyAlignment="1">
      <alignment horizontal="center" vertical="center"/>
    </xf>
    <xf numFmtId="43" fontId="4" fillId="37" borderId="35" xfId="0" applyNumberFormat="1" applyFont="1" applyFill="1" applyBorder="1" applyAlignment="1" applyProtection="1">
      <alignment horizontal="center" vertical="center"/>
      <protection locked="0"/>
    </xf>
    <xf numFmtId="43" fontId="4" fillId="37" borderId="36" xfId="0" applyNumberFormat="1" applyFont="1" applyFill="1" applyBorder="1" applyAlignment="1">
      <alignment horizontal="center" vertical="center"/>
    </xf>
    <xf numFmtId="43" fontId="4" fillId="34" borderId="21" xfId="0" applyNumberFormat="1" applyFont="1" applyFill="1" applyBorder="1" applyAlignment="1" applyProtection="1">
      <alignment horizontal="center" vertical="center"/>
      <protection locked="0"/>
    </xf>
    <xf numFmtId="43" fontId="4" fillId="34" borderId="36" xfId="0" applyNumberFormat="1" applyFont="1" applyFill="1" applyBorder="1" applyAlignment="1" applyProtection="1">
      <alignment horizontal="center" vertical="center"/>
      <protection locked="0"/>
    </xf>
    <xf numFmtId="167" fontId="79" fillId="32" borderId="25" xfId="0" applyNumberFormat="1" applyFont="1" applyFill="1" applyBorder="1" applyAlignment="1" applyProtection="1">
      <alignment horizontal="left"/>
      <protection locked="0"/>
    </xf>
    <xf numFmtId="0" fontId="94" fillId="0" borderId="0" xfId="0" applyFont="1" applyAlignment="1">
      <alignment horizontal="center" vertical="center" wrapText="1"/>
    </xf>
    <xf numFmtId="0" fontId="87" fillId="35" borderId="12" xfId="0" applyFont="1" applyFill="1" applyBorder="1" applyAlignment="1">
      <alignment horizontal="left"/>
    </xf>
    <xf numFmtId="0" fontId="79" fillId="32" borderId="37" xfId="0" applyFont="1" applyFill="1" applyBorder="1" applyAlignment="1" applyProtection="1">
      <alignment horizontal="left"/>
      <protection locked="0"/>
    </xf>
    <xf numFmtId="0" fontId="95" fillId="35" borderId="38" xfId="0" applyFont="1" applyFill="1" applyBorder="1" applyAlignment="1">
      <alignment horizontal="center"/>
    </xf>
    <xf numFmtId="0" fontId="95" fillId="35" borderId="37" xfId="0" applyFont="1" applyFill="1" applyBorder="1" applyAlignment="1">
      <alignment horizontal="center"/>
    </xf>
    <xf numFmtId="0" fontId="95" fillId="35" borderId="39" xfId="0" applyFont="1" applyFill="1" applyBorder="1" applyAlignment="1">
      <alignment horizontal="center"/>
    </xf>
    <xf numFmtId="0" fontId="96" fillId="38" borderId="40" xfId="0" applyFont="1" applyFill="1" applyBorder="1" applyAlignment="1">
      <alignment horizontal="left" wrapText="1"/>
    </xf>
    <xf numFmtId="0" fontId="97" fillId="38" borderId="41" xfId="0" applyFont="1" applyFill="1" applyBorder="1" applyAlignment="1">
      <alignment horizontal="left" wrapText="1"/>
    </xf>
    <xf numFmtId="0" fontId="97" fillId="38" borderId="42" xfId="0" applyFont="1" applyFill="1" applyBorder="1" applyAlignment="1">
      <alignment horizontal="left" wrapText="1"/>
    </xf>
    <xf numFmtId="0" fontId="79" fillId="32" borderId="43" xfId="0" applyFont="1" applyFill="1" applyBorder="1" applyAlignment="1" applyProtection="1">
      <alignment horizontal="left"/>
      <protection locked="0"/>
    </xf>
    <xf numFmtId="0" fontId="79" fillId="32" borderId="43" xfId="0" applyFont="1" applyFill="1" applyBorder="1" applyAlignment="1" applyProtection="1">
      <alignment horizontal="left" wrapText="1"/>
      <protection locked="0"/>
    </xf>
    <xf numFmtId="0" fontId="79" fillId="32" borderId="25" xfId="0" applyFont="1" applyFill="1" applyBorder="1" applyAlignment="1" applyProtection="1">
      <alignment horizontal="left" wrapText="1"/>
      <protection locked="0"/>
    </xf>
    <xf numFmtId="0" fontId="3" fillId="32" borderId="43" xfId="0" applyFont="1" applyFill="1" applyBorder="1" applyAlignment="1" applyProtection="1">
      <alignment horizontal="left" wrapText="1"/>
      <protection locked="0"/>
    </xf>
    <xf numFmtId="0" fontId="3" fillId="32" borderId="25" xfId="0" applyFont="1" applyFill="1" applyBorder="1" applyAlignment="1" applyProtection="1">
      <alignment horizontal="left" wrapText="1"/>
      <protection locked="0"/>
    </xf>
    <xf numFmtId="167" fontId="79" fillId="32" borderId="43" xfId="0" applyNumberFormat="1" applyFont="1" applyFill="1" applyBorder="1" applyAlignment="1" applyProtection="1">
      <alignment horizontal="left"/>
      <protection locked="0"/>
    </xf>
    <xf numFmtId="167" fontId="79" fillId="32" borderId="25" xfId="0" applyNumberFormat="1" applyFont="1" applyFill="1" applyBorder="1" applyAlignment="1" applyProtection="1">
      <alignment horizontal="left"/>
      <protection locked="0"/>
    </xf>
    <xf numFmtId="0" fontId="23" fillId="39" borderId="38" xfId="0" applyFont="1" applyFill="1" applyBorder="1" applyAlignment="1">
      <alignment horizontal="right"/>
    </xf>
    <xf numFmtId="0" fontId="23" fillId="39" borderId="37" xfId="0" applyFont="1" applyFill="1" applyBorder="1" applyAlignment="1">
      <alignment horizontal="right"/>
    </xf>
    <xf numFmtId="0" fontId="23" fillId="39" borderId="39" xfId="0" applyFont="1" applyFill="1" applyBorder="1" applyAlignment="1">
      <alignment horizontal="right"/>
    </xf>
    <xf numFmtId="0" fontId="23" fillId="39" borderId="14" xfId="0" applyFont="1" applyFill="1" applyBorder="1" applyAlignment="1">
      <alignment horizontal="right"/>
    </xf>
    <xf numFmtId="0" fontId="23" fillId="39" borderId="0" xfId="0" applyFont="1" applyFill="1" applyBorder="1" applyAlignment="1">
      <alignment horizontal="right"/>
    </xf>
    <xf numFmtId="165" fontId="25" fillId="34" borderId="18" xfId="0" applyNumberFormat="1" applyFont="1" applyFill="1" applyBorder="1" applyAlignment="1">
      <alignment horizontal="left"/>
    </xf>
    <xf numFmtId="165" fontId="25" fillId="34" borderId="10" xfId="0" applyNumberFormat="1" applyFont="1" applyFill="1" applyBorder="1" applyAlignment="1">
      <alignment horizontal="left"/>
    </xf>
    <xf numFmtId="165" fontId="25" fillId="34" borderId="11" xfId="0" applyNumberFormat="1" applyFont="1" applyFill="1" applyBorder="1" applyAlignment="1">
      <alignment horizontal="left"/>
    </xf>
    <xf numFmtId="165" fontId="3" fillId="34" borderId="13" xfId="0" applyNumberFormat="1" applyFont="1" applyFill="1" applyBorder="1" applyAlignment="1">
      <alignment horizontal="left"/>
    </xf>
    <xf numFmtId="165" fontId="3" fillId="34" borderId="19" xfId="0" applyNumberFormat="1" applyFont="1" applyFill="1" applyBorder="1" applyAlignment="1">
      <alignment horizontal="left"/>
    </xf>
    <xf numFmtId="0" fontId="98" fillId="2" borderId="19" xfId="0" applyFont="1" applyFill="1" applyBorder="1" applyAlignment="1">
      <alignment horizontal="left" vertical="center" wrapText="1"/>
    </xf>
    <xf numFmtId="0" fontId="98" fillId="2" borderId="44" xfId="0" applyFont="1" applyFill="1" applyBorder="1" applyAlignment="1">
      <alignment horizontal="left" vertical="center" wrapText="1"/>
    </xf>
    <xf numFmtId="0" fontId="98" fillId="2" borderId="0" xfId="0" applyFont="1" applyFill="1" applyBorder="1" applyAlignment="1">
      <alignment horizontal="left" vertical="center" wrapText="1"/>
    </xf>
    <xf numFmtId="0" fontId="98" fillId="2" borderId="17" xfId="0" applyFont="1" applyFill="1" applyBorder="1" applyAlignment="1">
      <alignment horizontal="left" vertical="center" wrapText="1"/>
    </xf>
    <xf numFmtId="0" fontId="98" fillId="2" borderId="10" xfId="0" applyFont="1" applyFill="1" applyBorder="1" applyAlignment="1">
      <alignment horizontal="left" vertical="center" wrapText="1"/>
    </xf>
    <xf numFmtId="0" fontId="98" fillId="2" borderId="11" xfId="0" applyFont="1" applyFill="1" applyBorder="1" applyAlignment="1">
      <alignment horizontal="left" vertical="center" wrapText="1"/>
    </xf>
    <xf numFmtId="0" fontId="87" fillId="32" borderId="43" xfId="0" applyFont="1" applyFill="1" applyBorder="1" applyAlignment="1" applyProtection="1">
      <alignment horizontal="left" vertical="center"/>
      <protection/>
    </xf>
    <xf numFmtId="0" fontId="91" fillId="35" borderId="45" xfId="0" applyFont="1" applyFill="1" applyBorder="1" applyAlignment="1">
      <alignment horizontal="center"/>
    </xf>
    <xf numFmtId="165" fontId="36" fillId="34" borderId="14" xfId="0" applyNumberFormat="1" applyFont="1" applyFill="1" applyBorder="1" applyAlignment="1">
      <alignment horizontal="right"/>
    </xf>
    <xf numFmtId="165" fontId="36" fillId="34" borderId="0" xfId="0" applyNumberFormat="1" applyFont="1" applyFill="1" applyBorder="1" applyAlignment="1">
      <alignment horizontal="right"/>
    </xf>
    <xf numFmtId="165" fontId="3" fillId="34" borderId="46" xfId="0" applyNumberFormat="1" applyFont="1" applyFill="1" applyBorder="1" applyAlignment="1">
      <alignment horizontal="left"/>
    </xf>
    <xf numFmtId="165" fontId="3" fillId="34" borderId="47" xfId="0" applyNumberFormat="1" applyFont="1" applyFill="1" applyBorder="1" applyAlignment="1">
      <alignment horizontal="left"/>
    </xf>
    <xf numFmtId="0" fontId="4" fillId="32" borderId="41" xfId="0" applyFont="1" applyFill="1" applyBorder="1" applyAlignment="1" applyProtection="1">
      <alignment horizontal="left"/>
      <protection locked="0"/>
    </xf>
    <xf numFmtId="167" fontId="4" fillId="32" borderId="43" xfId="0" applyNumberFormat="1" applyFont="1" applyFill="1" applyBorder="1" applyAlignment="1" applyProtection="1">
      <alignment horizontal="left" vertical="center"/>
      <protection locked="0"/>
    </xf>
    <xf numFmtId="0" fontId="87" fillId="32" borderId="43" xfId="0" applyFont="1" applyFill="1" applyBorder="1" applyAlignment="1" applyProtection="1">
      <alignment horizontal="left" vertical="center"/>
      <protection locked="0"/>
    </xf>
    <xf numFmtId="0" fontId="92" fillId="2" borderId="13" xfId="0" applyFont="1" applyFill="1" applyBorder="1" applyAlignment="1" applyProtection="1">
      <alignment horizontal="left" vertical="center"/>
      <protection/>
    </xf>
    <xf numFmtId="0" fontId="92" fillId="2" borderId="19" xfId="0" applyFont="1" applyFill="1" applyBorder="1" applyAlignment="1" applyProtection="1">
      <alignment horizontal="left" vertical="center"/>
      <protection/>
    </xf>
    <xf numFmtId="0" fontId="92" fillId="2" borderId="14" xfId="0" applyFont="1" applyFill="1" applyBorder="1" applyAlignment="1" applyProtection="1">
      <alignment horizontal="left" vertical="center"/>
      <protection/>
    </xf>
    <xf numFmtId="0" fontId="92" fillId="2" borderId="0" xfId="0" applyFont="1" applyFill="1" applyBorder="1" applyAlignment="1" applyProtection="1">
      <alignment horizontal="left" vertical="center"/>
      <protection/>
    </xf>
    <xf numFmtId="0" fontId="79" fillId="2" borderId="19" xfId="0" applyFont="1" applyFill="1" applyBorder="1" applyAlignment="1">
      <alignment horizontal="center"/>
    </xf>
    <xf numFmtId="0" fontId="79" fillId="2" borderId="0" xfId="0" applyFont="1" applyFill="1" applyBorder="1" applyAlignment="1">
      <alignment horizontal="center"/>
    </xf>
    <xf numFmtId="0" fontId="79" fillId="2" borderId="10" xfId="0" applyFont="1" applyFill="1" applyBorder="1" applyAlignment="1">
      <alignment horizontal="center"/>
    </xf>
    <xf numFmtId="0" fontId="92" fillId="2" borderId="18" xfId="0" applyFont="1" applyFill="1" applyBorder="1" applyAlignment="1" applyProtection="1">
      <alignment horizontal="left" vertical="center"/>
      <protection/>
    </xf>
    <xf numFmtId="0" fontId="92" fillId="2" borderId="10" xfId="0" applyFont="1" applyFill="1" applyBorder="1" applyAlignment="1" applyProtection="1">
      <alignment horizontal="left" vertical="center"/>
      <protection/>
    </xf>
    <xf numFmtId="0" fontId="79" fillId="35" borderId="41" xfId="0" applyFont="1" applyFill="1" applyBorder="1" applyAlignment="1" applyProtection="1">
      <alignment horizontal="left"/>
      <protection/>
    </xf>
    <xf numFmtId="0" fontId="99" fillId="0" borderId="0" xfId="0" applyFont="1" applyAlignment="1">
      <alignment horizontal="left" vertical="center" wrapText="1"/>
    </xf>
    <xf numFmtId="0" fontId="100" fillId="0" borderId="0" xfId="0" applyFont="1" applyBorder="1" applyAlignment="1">
      <alignment horizontal="left" vertical="top" wrapText="1"/>
    </xf>
    <xf numFmtId="0" fontId="101" fillId="0" borderId="0" xfId="0" applyFont="1" applyFill="1" applyBorder="1" applyAlignment="1">
      <alignment horizontal="center"/>
    </xf>
    <xf numFmtId="165" fontId="4" fillId="34" borderId="13" xfId="0" applyNumberFormat="1" applyFont="1" applyFill="1" applyBorder="1" applyAlignment="1">
      <alignment horizontal="left"/>
    </xf>
    <xf numFmtId="165" fontId="4" fillId="34" borderId="19" xfId="0" applyNumberFormat="1" applyFont="1" applyFill="1" applyBorder="1" applyAlignment="1">
      <alignment horizontal="left"/>
    </xf>
    <xf numFmtId="165" fontId="3" fillId="34" borderId="44" xfId="0" applyNumberFormat="1" applyFont="1" applyFill="1" applyBorder="1" applyAlignment="1">
      <alignment horizontal="left"/>
    </xf>
    <xf numFmtId="165" fontId="3" fillId="34" borderId="0" xfId="0" applyNumberFormat="1" applyFont="1" applyFill="1" applyBorder="1" applyAlignment="1">
      <alignment horizontal="left"/>
    </xf>
    <xf numFmtId="0" fontId="23" fillId="39" borderId="46" xfId="0" applyFont="1" applyFill="1" applyBorder="1" applyAlignment="1">
      <alignment horizontal="right"/>
    </xf>
    <xf numFmtId="0" fontId="23" fillId="39" borderId="47" xfId="0" applyFont="1" applyFill="1" applyBorder="1" applyAlignment="1">
      <alignment horizontal="right"/>
    </xf>
    <xf numFmtId="0" fontId="79" fillId="32" borderId="39" xfId="0" applyFont="1" applyFill="1" applyBorder="1" applyAlignment="1" applyProtection="1">
      <alignment horizontal="left"/>
      <protection locked="0"/>
    </xf>
    <xf numFmtId="0" fontId="79" fillId="32" borderId="41" xfId="0" applyFont="1" applyFill="1" applyBorder="1" applyAlignment="1" applyProtection="1">
      <alignment horizontal="left"/>
      <protection locked="0"/>
    </xf>
    <xf numFmtId="0" fontId="79" fillId="32" borderId="42" xfId="0" applyFont="1" applyFill="1" applyBorder="1" applyAlignment="1" applyProtection="1">
      <alignment horizontal="left"/>
      <protection locked="0"/>
    </xf>
    <xf numFmtId="0" fontId="66" fillId="33" borderId="13" xfId="0" applyFont="1" applyFill="1" applyBorder="1" applyAlignment="1">
      <alignment horizontal="left"/>
    </xf>
    <xf numFmtId="0" fontId="66" fillId="33" borderId="19" xfId="0" applyFont="1" applyFill="1" applyBorder="1" applyAlignment="1">
      <alignment horizontal="left"/>
    </xf>
    <xf numFmtId="0" fontId="102" fillId="38" borderId="22" xfId="0" applyFont="1" applyFill="1" applyBorder="1" applyAlignment="1" applyProtection="1">
      <alignment horizontal="left" vertical="top" wrapText="1"/>
      <protection locked="0"/>
    </xf>
    <xf numFmtId="0" fontId="102" fillId="38" borderId="12" xfId="0" applyFont="1" applyFill="1" applyBorder="1" applyAlignment="1" applyProtection="1">
      <alignment horizontal="left" vertical="top" wrapText="1"/>
      <protection locked="0"/>
    </xf>
    <xf numFmtId="0" fontId="102" fillId="38" borderId="16" xfId="0" applyFont="1" applyFill="1" applyBorder="1" applyAlignment="1" applyProtection="1">
      <alignment horizontal="left" vertical="top" wrapText="1"/>
      <protection locked="0"/>
    </xf>
    <xf numFmtId="0" fontId="102" fillId="38" borderId="14" xfId="0" applyFont="1" applyFill="1" applyBorder="1" applyAlignment="1" applyProtection="1">
      <alignment horizontal="left" vertical="top" wrapText="1"/>
      <protection locked="0"/>
    </xf>
    <xf numFmtId="0" fontId="102" fillId="38" borderId="0" xfId="0" applyFont="1" applyFill="1" applyBorder="1" applyAlignment="1" applyProtection="1">
      <alignment horizontal="left" vertical="top" wrapText="1"/>
      <protection locked="0"/>
    </xf>
    <xf numFmtId="0" fontId="102" fillId="38" borderId="17" xfId="0" applyFont="1" applyFill="1" applyBorder="1" applyAlignment="1" applyProtection="1">
      <alignment horizontal="left" vertical="top" wrapText="1"/>
      <protection locked="0"/>
    </xf>
    <xf numFmtId="0" fontId="102" fillId="38" borderId="48" xfId="0" applyFont="1" applyFill="1" applyBorder="1" applyAlignment="1" applyProtection="1">
      <alignment horizontal="left" vertical="top" wrapText="1"/>
      <protection locked="0"/>
    </xf>
    <xf numFmtId="0" fontId="102" fillId="38" borderId="43" xfId="0" applyFont="1" applyFill="1" applyBorder="1" applyAlignment="1" applyProtection="1">
      <alignment horizontal="left" vertical="top" wrapText="1"/>
      <protection locked="0"/>
    </xf>
    <xf numFmtId="0" fontId="102" fillId="38" borderId="25" xfId="0" applyFont="1" applyFill="1" applyBorder="1" applyAlignment="1" applyProtection="1">
      <alignment horizontal="left" vertical="top" wrapText="1"/>
      <protection locked="0"/>
    </xf>
    <xf numFmtId="0" fontId="103" fillId="2" borderId="14" xfId="0" applyFont="1" applyFill="1" applyBorder="1" applyAlignment="1">
      <alignment horizontal="left"/>
    </xf>
    <xf numFmtId="0" fontId="103" fillId="2" borderId="0" xfId="0" applyFont="1" applyFill="1" applyBorder="1" applyAlignment="1">
      <alignment horizontal="left"/>
    </xf>
    <xf numFmtId="43" fontId="4" fillId="34" borderId="21" xfId="0" applyNumberFormat="1" applyFont="1" applyFill="1" applyBorder="1" applyAlignment="1" applyProtection="1">
      <alignment horizontal="center" vertical="center"/>
      <protection/>
    </xf>
    <xf numFmtId="43" fontId="4" fillId="34" borderId="49" xfId="0" applyNumberFormat="1" applyFont="1" applyFill="1" applyBorder="1" applyAlignment="1" applyProtection="1">
      <alignment horizontal="center" vertical="center"/>
      <protection/>
    </xf>
    <xf numFmtId="43" fontId="4" fillId="34" borderId="35" xfId="0" applyNumberFormat="1" applyFont="1" applyFill="1" applyBorder="1" applyAlignment="1" applyProtection="1">
      <alignment horizontal="center" vertical="center"/>
      <protection/>
    </xf>
    <xf numFmtId="14" fontId="4" fillId="32" borderId="43" xfId="0" applyNumberFormat="1" applyFont="1" applyFill="1" applyBorder="1" applyAlignment="1" applyProtection="1">
      <alignment horizontal="left"/>
      <protection locked="0"/>
    </xf>
    <xf numFmtId="0" fontId="4" fillId="32" borderId="43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0" fontId="43" fillId="0" borderId="23" xfId="55" applyNumberFormat="1" applyFont="1" applyBorder="1" applyProtection="1">
      <alignment/>
      <protection locked="0"/>
    </xf>
    <xf numFmtId="2" fontId="43" fillId="0" borderId="23" xfId="55" applyNumberFormat="1" applyFont="1" applyBorder="1" applyProtection="1">
      <alignment/>
      <protection locked="0"/>
    </xf>
    <xf numFmtId="2" fontId="43" fillId="0" borderId="32" xfId="55" applyNumberFormat="1" applyFont="1" applyBorder="1" applyProtection="1">
      <alignment/>
      <protection locked="0"/>
    </xf>
    <xf numFmtId="2" fontId="23" fillId="14" borderId="50" xfId="55" applyNumberFormat="1" applyFont="1" applyFill="1" applyBorder="1" applyAlignment="1" applyProtection="1">
      <alignment horizontal="center"/>
      <protection/>
    </xf>
    <xf numFmtId="2" fontId="23" fillId="14" borderId="30" xfId="55" applyNumberFormat="1" applyFont="1" applyFill="1" applyBorder="1" applyAlignment="1" applyProtection="1">
      <alignment horizontal="center"/>
      <protection/>
    </xf>
    <xf numFmtId="0" fontId="66" fillId="33" borderId="0" xfId="0" applyFont="1" applyFill="1" applyBorder="1" applyAlignment="1">
      <alignment horizontal="left" wrapText="1"/>
    </xf>
    <xf numFmtId="8" fontId="23" fillId="14" borderId="50" xfId="55" applyNumberFormat="1" applyFont="1" applyFill="1" applyBorder="1" applyAlignment="1" applyProtection="1">
      <alignment horizontal="center"/>
      <protection/>
    </xf>
    <xf numFmtId="8" fontId="23" fillId="14" borderId="30" xfId="55" applyNumberFormat="1" applyFont="1" applyFill="1" applyBorder="1" applyAlignment="1" applyProtection="1">
      <alignment horizontal="center"/>
      <protection/>
    </xf>
    <xf numFmtId="2" fontId="43" fillId="0" borderId="32" xfId="55" applyNumberFormat="1" applyFont="1" applyBorder="1" applyAlignment="1" applyProtection="1">
      <alignment/>
      <protection locked="0"/>
    </xf>
    <xf numFmtId="0" fontId="93" fillId="33" borderId="0" xfId="0" applyFont="1" applyFill="1" applyBorder="1" applyAlignment="1">
      <alignment horizontal="left"/>
    </xf>
    <xf numFmtId="0" fontId="23" fillId="32" borderId="43" xfId="0" applyFont="1" applyFill="1" applyBorder="1" applyAlignment="1" applyProtection="1">
      <alignment horizontal="left"/>
      <protection locked="0"/>
    </xf>
    <xf numFmtId="168" fontId="23" fillId="14" borderId="23" xfId="55" applyNumberFormat="1" applyFont="1" applyFill="1" applyBorder="1" applyAlignment="1" applyProtection="1">
      <alignment horizontal="center" vertical="center"/>
      <protection/>
    </xf>
    <xf numFmtId="0" fontId="66" fillId="33" borderId="0" xfId="0" applyFont="1" applyFill="1" applyBorder="1" applyAlignment="1">
      <alignment horizontal="left" vertical="center" wrapText="1"/>
    </xf>
    <xf numFmtId="2" fontId="23" fillId="16" borderId="50" xfId="55" applyNumberFormat="1" applyFont="1" applyFill="1" applyBorder="1" applyAlignment="1" applyProtection="1">
      <alignment horizontal="left"/>
      <protection/>
    </xf>
    <xf numFmtId="2" fontId="23" fillId="16" borderId="31" xfId="55" applyNumberFormat="1" applyFont="1" applyFill="1" applyBorder="1" applyAlignment="1" applyProtection="1">
      <alignment horizontal="left"/>
      <protection/>
    </xf>
    <xf numFmtId="2" fontId="43" fillId="0" borderId="27" xfId="55" applyNumberFormat="1" applyFont="1" applyBorder="1" applyProtection="1">
      <alignment/>
      <protection locked="0"/>
    </xf>
    <xf numFmtId="8" fontId="43" fillId="0" borderId="51" xfId="55" applyNumberFormat="1" applyFont="1" applyBorder="1" applyAlignment="1" applyProtection="1">
      <alignment horizontal="left"/>
      <protection/>
    </xf>
    <xf numFmtId="2" fontId="43" fillId="0" borderId="52" xfId="55" applyNumberFormat="1" applyFont="1" applyBorder="1" applyAlignment="1" applyProtection="1">
      <alignment horizontal="left"/>
      <protection/>
    </xf>
    <xf numFmtId="2" fontId="43" fillId="0" borderId="53" xfId="55" applyNumberFormat="1" applyFont="1" applyFill="1" applyBorder="1" applyAlignment="1" applyProtection="1">
      <alignment horizontal="left"/>
      <protection/>
    </xf>
    <xf numFmtId="2" fontId="43" fillId="0" borderId="54" xfId="55" applyNumberFormat="1" applyFont="1" applyFill="1" applyBorder="1" applyAlignment="1" applyProtection="1">
      <alignment horizontal="left"/>
      <protection/>
    </xf>
    <xf numFmtId="2" fontId="23" fillId="0" borderId="52" xfId="55" applyNumberFormat="1" applyFont="1" applyFill="1" applyBorder="1" applyAlignment="1" applyProtection="1">
      <alignment horizontal="left"/>
      <protection/>
    </xf>
    <xf numFmtId="2" fontId="43" fillId="0" borderId="0" xfId="55" applyNumberFormat="1" applyFont="1" applyFill="1" applyBorder="1" applyAlignment="1" applyProtection="1">
      <alignment horizontal="left"/>
      <protection/>
    </xf>
    <xf numFmtId="2" fontId="23" fillId="0" borderId="0" xfId="55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"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4" tint="-0.24997000396251678"/>
      </font>
    </dxf>
    <dxf>
      <font>
        <b/>
        <color theme="4" tint="-0.24997000396251678"/>
      </font>
    </dxf>
    <dxf>
      <font>
        <b/>
        <color theme="4" tint="-0.24997000396251678"/>
      </font>
      <border>
        <top style="thin">
          <color theme="4"/>
        </top>
      </border>
    </dxf>
    <dxf>
      <font>
        <color theme="0"/>
      </font>
      <fill>
        <patternFill>
          <bgColor theme="4" tint="-0.4999699890613556"/>
        </patternFill>
      </fill>
      <border>
        <bottom style="thin">
          <color theme="4"/>
        </bottom>
      </border>
    </dxf>
    <dxf>
      <font>
        <color theme="4" tint="-0.24997000396251678"/>
      </font>
      <border>
        <left style="thick"/>
        <right style="thick"/>
        <top style="thick"/>
        <bottom style="thick"/>
      </border>
    </dxf>
    <dxf>
      <border>
        <left style="thick"/>
        <right style="thick"/>
        <top style="thick"/>
        <bottom style="thick"/>
      </border>
    </dxf>
  </dxfs>
  <tableStyles count="1" defaultTableStyle="TableStyleLight2 2" defaultPivotStyle="PivotStyleLight16">
    <tableStyle name="Table Style 1" pivot="0" count="1">
      <tableStyleElement type="wholeTabl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0</xdr:col>
      <xdr:colOff>1743075</xdr:colOff>
      <xdr:row>5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695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le3" displayName="Table3" ref="A26:F27" comment="" totalsRowShown="0">
  <tableColumns count="6">
    <tableColumn id="1" name="Fund"/>
    <tableColumn id="2" name="Acct"/>
    <tableColumn id="8" name="Dept"/>
    <tableColumn id="5" name="Prog"/>
    <tableColumn id="6" name="Act Code (if applicable)"/>
    <tableColumn id="7" name="Analysis Code (if applicable)"/>
  </tableColumns>
  <tableStyleInfo name="TableStyleLight2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K66"/>
  <sheetViews>
    <sheetView tabSelected="1" zoomScale="120" zoomScaleNormal="120" zoomScaleSheetLayoutView="100" zoomScalePageLayoutView="0" workbookViewId="0" topLeftCell="A1">
      <selection activeCell="D65" sqref="D65"/>
    </sheetView>
  </sheetViews>
  <sheetFormatPr defaultColWidth="8.8515625" defaultRowHeight="15"/>
  <cols>
    <col min="1" max="1" width="30.140625" style="4" customWidth="1"/>
    <col min="2" max="2" width="18.00390625" style="5" customWidth="1"/>
    <col min="3" max="3" width="11.7109375" style="5" customWidth="1"/>
    <col min="4" max="4" width="17.28125" style="3" customWidth="1"/>
    <col min="5" max="5" width="17.7109375" style="3" customWidth="1"/>
    <col min="6" max="6" width="23.140625" style="3" customWidth="1"/>
    <col min="7" max="7" width="8.28125" style="3" bestFit="1" customWidth="1"/>
    <col min="8" max="8" width="8.8515625" style="3" customWidth="1"/>
    <col min="9" max="13" width="8.8515625" style="0" customWidth="1"/>
    <col min="14" max="16384" width="8.8515625" style="3" customWidth="1"/>
  </cols>
  <sheetData>
    <row r="1" spans="1:8" ht="14.25" customHeight="1">
      <c r="A1" s="186"/>
      <c r="B1" s="186"/>
      <c r="C1" s="186"/>
      <c r="D1" s="186"/>
      <c r="E1" s="186"/>
      <c r="F1" s="186"/>
      <c r="G1" s="50"/>
      <c r="H1" s="50"/>
    </row>
    <row r="2" spans="1:8" ht="14.25" customHeight="1">
      <c r="A2" s="186"/>
      <c r="B2" s="186"/>
      <c r="C2" s="186"/>
      <c r="D2" s="186"/>
      <c r="E2" s="186"/>
      <c r="F2" s="186"/>
      <c r="G2" s="50"/>
      <c r="H2" s="50"/>
    </row>
    <row r="3" spans="1:8" ht="14.25" customHeight="1">
      <c r="A3" s="186"/>
      <c r="B3" s="186"/>
      <c r="C3" s="186"/>
      <c r="D3" s="186"/>
      <c r="E3" s="186"/>
      <c r="F3" s="186"/>
      <c r="G3" s="49"/>
      <c r="H3" s="50"/>
    </row>
    <row r="4" spans="1:8" ht="14.25" customHeight="1">
      <c r="A4" s="186"/>
      <c r="B4" s="186"/>
      <c r="C4" s="186"/>
      <c r="D4" s="186"/>
      <c r="E4" s="186"/>
      <c r="F4" s="186"/>
      <c r="G4" s="50"/>
      <c r="H4" s="50"/>
    </row>
    <row r="5" spans="1:6" ht="14.25" customHeight="1">
      <c r="A5" s="186"/>
      <c r="B5" s="186"/>
      <c r="C5" s="186"/>
      <c r="D5" s="186"/>
      <c r="E5" s="186"/>
      <c r="F5" s="186"/>
    </row>
    <row r="6" spans="1:6" ht="10.5" customHeight="1">
      <c r="A6" s="186"/>
      <c r="B6" s="186"/>
      <c r="C6" s="186"/>
      <c r="D6" s="186"/>
      <c r="E6" s="186"/>
      <c r="F6" s="186"/>
    </row>
    <row r="7" spans="1:6" ht="15.75" customHeight="1">
      <c r="A7" s="105" t="s">
        <v>16</v>
      </c>
      <c r="B7" s="105"/>
      <c r="C7" s="105"/>
      <c r="D7" s="105"/>
      <c r="E7" s="105"/>
      <c r="F7" s="105"/>
    </row>
    <row r="8" spans="1:6" ht="15" customHeight="1">
      <c r="A8" s="105"/>
      <c r="B8" s="105"/>
      <c r="C8" s="105"/>
      <c r="D8" s="105"/>
      <c r="E8" s="105"/>
      <c r="F8" s="105"/>
    </row>
    <row r="9" spans="1:6" ht="12" customHeight="1">
      <c r="A9" s="156" t="s">
        <v>12</v>
      </c>
      <c r="B9" s="156"/>
      <c r="C9" s="156"/>
      <c r="D9" s="156"/>
      <c r="E9" s="156"/>
      <c r="F9" s="156"/>
    </row>
    <row r="10" spans="1:6" ht="30.75" customHeight="1">
      <c r="A10" s="157" t="s">
        <v>150</v>
      </c>
      <c r="B10" s="157"/>
      <c r="C10" s="157"/>
      <c r="D10" s="157"/>
      <c r="E10" s="157"/>
      <c r="F10" s="157"/>
    </row>
    <row r="11" spans="1:6" ht="13.5" customHeight="1" thickBot="1">
      <c r="A11" s="6"/>
      <c r="B11" s="6"/>
      <c r="C11" s="6"/>
      <c r="D11" s="6"/>
      <c r="E11" s="6"/>
      <c r="F11" s="6"/>
    </row>
    <row r="12" spans="1:6" ht="19.5" customHeight="1" thickTop="1">
      <c r="A12" s="25" t="s">
        <v>4</v>
      </c>
      <c r="B12" s="107"/>
      <c r="C12" s="107"/>
      <c r="D12" s="39" t="s">
        <v>5</v>
      </c>
      <c r="E12" s="107"/>
      <c r="F12" s="165"/>
    </row>
    <row r="13" spans="1:6" ht="18" customHeight="1">
      <c r="A13" s="26"/>
      <c r="B13" s="16"/>
      <c r="C13" s="16"/>
      <c r="D13" s="27"/>
      <c r="E13" s="166"/>
      <c r="F13" s="167"/>
    </row>
    <row r="14" spans="1:6" ht="18" customHeight="1">
      <c r="A14" s="26" t="s">
        <v>18</v>
      </c>
      <c r="B14" s="31" t="s">
        <v>20</v>
      </c>
      <c r="C14" s="17"/>
      <c r="D14" s="40"/>
      <c r="E14" s="166"/>
      <c r="F14" s="167"/>
    </row>
    <row r="15" spans="1:6" ht="18" customHeight="1">
      <c r="A15" s="26"/>
      <c r="B15" s="31" t="s">
        <v>19</v>
      </c>
      <c r="C15" s="17"/>
      <c r="D15" s="40"/>
      <c r="E15" s="44"/>
      <c r="F15" s="30"/>
    </row>
    <row r="16" spans="1:6" ht="19.5" customHeight="1">
      <c r="A16" s="26" t="s">
        <v>13</v>
      </c>
      <c r="B16" s="114"/>
      <c r="C16" s="114"/>
      <c r="D16" s="27" t="s">
        <v>26</v>
      </c>
      <c r="E16" s="115"/>
      <c r="F16" s="116"/>
    </row>
    <row r="17" spans="1:9" ht="10.5" customHeight="1">
      <c r="A17" s="26"/>
      <c r="B17" s="17"/>
      <c r="C17" s="17"/>
      <c r="D17" s="40"/>
      <c r="E17" s="41"/>
      <c r="F17" s="42"/>
      <c r="G17" s="21"/>
      <c r="H17" s="22"/>
      <c r="I17" s="20"/>
    </row>
    <row r="18" spans="1:9" ht="19.5" customHeight="1">
      <c r="A18" s="26" t="s">
        <v>80</v>
      </c>
      <c r="B18" s="184"/>
      <c r="C18" s="185"/>
      <c r="D18" s="40"/>
      <c r="E18" s="95"/>
      <c r="F18" s="96"/>
      <c r="G18" s="21"/>
      <c r="H18" s="22"/>
      <c r="I18" s="20"/>
    </row>
    <row r="19" spans="1:9" ht="10.5" customHeight="1">
      <c r="A19" s="26"/>
      <c r="B19" s="17"/>
      <c r="C19" s="17"/>
      <c r="D19" s="40"/>
      <c r="E19" s="95"/>
      <c r="F19" s="96"/>
      <c r="G19" s="21"/>
      <c r="H19" s="22"/>
      <c r="I19" s="20"/>
    </row>
    <row r="20" spans="1:9" ht="18" customHeight="1">
      <c r="A20" s="26" t="s">
        <v>2</v>
      </c>
      <c r="B20" s="114"/>
      <c r="C20" s="114"/>
      <c r="D20" s="27" t="s">
        <v>6</v>
      </c>
      <c r="E20" s="119"/>
      <c r="F20" s="120"/>
      <c r="G20" s="21"/>
      <c r="H20" s="22"/>
      <c r="I20" s="20"/>
    </row>
    <row r="21" spans="1:9" ht="10.5" customHeight="1">
      <c r="A21" s="26"/>
      <c r="B21" s="43"/>
      <c r="C21" s="43"/>
      <c r="D21" s="36"/>
      <c r="E21" s="35"/>
      <c r="F21" s="37"/>
      <c r="G21" s="23"/>
      <c r="H21" s="11"/>
      <c r="I21" s="20"/>
    </row>
    <row r="22" spans="1:9" ht="18" customHeight="1">
      <c r="A22" s="26" t="s">
        <v>17</v>
      </c>
      <c r="B22" s="117"/>
      <c r="C22" s="117"/>
      <c r="D22" s="117"/>
      <c r="E22" s="117"/>
      <c r="F22" s="118"/>
      <c r="G22" s="23"/>
      <c r="H22" s="11"/>
      <c r="I22" s="20"/>
    </row>
    <row r="23" spans="1:9" ht="10.5" customHeight="1" thickBot="1">
      <c r="A23" s="38"/>
      <c r="B23" s="32"/>
      <c r="C23" s="33"/>
      <c r="D23" s="12"/>
      <c r="E23" s="12"/>
      <c r="F23" s="13"/>
      <c r="G23" s="19"/>
      <c r="H23" s="11"/>
      <c r="I23" s="20"/>
    </row>
    <row r="24" spans="1:9" ht="10.5" customHeight="1" thickTop="1">
      <c r="A24" s="34"/>
      <c r="B24" s="34"/>
      <c r="C24" s="22"/>
      <c r="D24" s="11"/>
      <c r="E24" s="11"/>
      <c r="F24" s="11"/>
      <c r="G24" s="19"/>
      <c r="H24" s="11"/>
      <c r="I24" s="20"/>
    </row>
    <row r="25" spans="1:9" ht="15.75" customHeight="1" thickBot="1">
      <c r="A25" s="158" t="s">
        <v>27</v>
      </c>
      <c r="B25" s="158"/>
      <c r="C25" s="158"/>
      <c r="D25" s="158"/>
      <c r="E25" s="158"/>
      <c r="F25" s="158"/>
      <c r="G25" s="19"/>
      <c r="H25" s="11"/>
      <c r="I25" s="20"/>
    </row>
    <row r="26" spans="1:9" ht="18" customHeight="1" thickTop="1">
      <c r="A26" s="45" t="s">
        <v>0</v>
      </c>
      <c r="B26" s="46" t="s">
        <v>3</v>
      </c>
      <c r="C26" s="46" t="s">
        <v>7</v>
      </c>
      <c r="D26" s="46" t="s">
        <v>1</v>
      </c>
      <c r="E26" s="28" t="s">
        <v>22</v>
      </c>
      <c r="F26" s="28" t="s">
        <v>23</v>
      </c>
      <c r="G26" s="19"/>
      <c r="H26" s="11"/>
      <c r="I26" s="20"/>
    </row>
    <row r="27" spans="1:6" ht="15.75" customHeight="1">
      <c r="A27" s="67"/>
      <c r="B27" s="68" t="s">
        <v>24</v>
      </c>
      <c r="C27" s="67"/>
      <c r="D27" s="77"/>
      <c r="E27" s="69"/>
      <c r="F27" s="70"/>
    </row>
    <row r="28" spans="1:6" ht="10.5" customHeight="1" thickBot="1">
      <c r="A28" s="29"/>
      <c r="B28" s="11"/>
      <c r="C28" s="11"/>
      <c r="D28" s="11"/>
      <c r="E28" s="11"/>
      <c r="F28" s="11"/>
    </row>
    <row r="29" spans="1:6" ht="18" customHeight="1" thickBot="1" thickTop="1">
      <c r="A29" s="168" t="s">
        <v>14</v>
      </c>
      <c r="B29" s="169"/>
      <c r="C29" s="169"/>
      <c r="D29" s="169"/>
      <c r="E29" s="169"/>
      <c r="F29" s="47" t="s">
        <v>28</v>
      </c>
    </row>
    <row r="30" spans="1:6" ht="19.5" customHeight="1" thickBot="1" thickTop="1">
      <c r="A30" s="159" t="s">
        <v>41</v>
      </c>
      <c r="B30" s="160"/>
      <c r="C30" s="160"/>
      <c r="D30" s="160"/>
      <c r="E30" s="160"/>
      <c r="F30" s="102"/>
    </row>
    <row r="31" spans="1:6" ht="15" customHeight="1" thickTop="1">
      <c r="A31" s="129" t="s">
        <v>34</v>
      </c>
      <c r="B31" s="130"/>
      <c r="C31" s="130"/>
      <c r="D31" s="130"/>
      <c r="E31" s="161"/>
      <c r="F31" s="181">
        <f>(E32*0.575)-(E33*0.575)</f>
        <v>0</v>
      </c>
    </row>
    <row r="32" spans="1:6" ht="15" customHeight="1">
      <c r="A32" s="179"/>
      <c r="B32" s="180"/>
      <c r="C32" s="180"/>
      <c r="D32" s="53" t="s">
        <v>15</v>
      </c>
      <c r="E32" s="78"/>
      <c r="F32" s="182"/>
    </row>
    <row r="33" spans="1:6" ht="15" customHeight="1">
      <c r="A33" s="139" t="s">
        <v>35</v>
      </c>
      <c r="B33" s="140"/>
      <c r="C33" s="140"/>
      <c r="D33" s="140"/>
      <c r="E33" s="78"/>
      <c r="F33" s="182"/>
    </row>
    <row r="34" spans="1:6" ht="7.5" customHeight="1">
      <c r="A34" s="52"/>
      <c r="B34" s="53"/>
      <c r="C34" s="53"/>
      <c r="D34" s="53"/>
      <c r="E34" s="65"/>
      <c r="F34" s="182"/>
    </row>
    <row r="35" spans="1:6" ht="10.5" customHeight="1" thickBot="1">
      <c r="A35" s="126" t="s">
        <v>40</v>
      </c>
      <c r="B35" s="127"/>
      <c r="C35" s="127"/>
      <c r="D35" s="127"/>
      <c r="E35" s="128"/>
      <c r="F35" s="183"/>
    </row>
    <row r="36" spans="1:6" ht="19.5" customHeight="1" thickBot="1" thickTop="1">
      <c r="A36" s="129" t="s">
        <v>36</v>
      </c>
      <c r="B36" s="130"/>
      <c r="C36" s="162"/>
      <c r="D36" s="130"/>
      <c r="E36" s="130"/>
      <c r="F36" s="102"/>
    </row>
    <row r="37" spans="1:6" ht="19.5" customHeight="1" thickBot="1" thickTop="1">
      <c r="A37" s="129" t="s">
        <v>37</v>
      </c>
      <c r="B37" s="130"/>
      <c r="C37" s="130"/>
      <c r="D37" s="130"/>
      <c r="E37" s="130"/>
      <c r="F37" s="102"/>
    </row>
    <row r="38" spans="1:6" ht="19.5" customHeight="1" thickBot="1" thickTop="1">
      <c r="A38" s="129" t="s">
        <v>38</v>
      </c>
      <c r="B38" s="130"/>
      <c r="C38" s="130"/>
      <c r="D38" s="130"/>
      <c r="E38" s="130"/>
      <c r="F38" s="102"/>
    </row>
    <row r="39" spans="1:6" ht="19.5" customHeight="1" thickBot="1" thickTop="1">
      <c r="A39" s="141" t="s">
        <v>39</v>
      </c>
      <c r="B39" s="142"/>
      <c r="C39" s="142"/>
      <c r="D39" s="142"/>
      <c r="E39" s="142"/>
      <c r="F39" s="103"/>
    </row>
    <row r="40" spans="1:6" ht="13.5" customHeight="1" thickTop="1">
      <c r="A40" s="121" t="s">
        <v>25</v>
      </c>
      <c r="B40" s="122"/>
      <c r="C40" s="122"/>
      <c r="D40" s="122"/>
      <c r="E40" s="123"/>
      <c r="F40" s="99">
        <f>SUM(F30:F39)</f>
        <v>0</v>
      </c>
    </row>
    <row r="41" spans="1:6" ht="13.5" customHeight="1" thickBot="1">
      <c r="A41" s="124" t="s">
        <v>148</v>
      </c>
      <c r="B41" s="125"/>
      <c r="C41" s="125"/>
      <c r="D41" s="125"/>
      <c r="E41" s="125"/>
      <c r="F41" s="100"/>
    </row>
    <row r="42" spans="1:6" ht="13.5" customHeight="1" thickBot="1" thickTop="1">
      <c r="A42" s="163" t="s">
        <v>21</v>
      </c>
      <c r="B42" s="164"/>
      <c r="C42" s="164"/>
      <c r="D42" s="164"/>
      <c r="E42" s="164"/>
      <c r="F42" s="101">
        <f>F40-F41</f>
        <v>0</v>
      </c>
    </row>
    <row r="43" ht="16.5" thickBot="1" thickTop="1"/>
    <row r="44" spans="1:6" s="1" customFormat="1" ht="15" customHeight="1" thickTop="1">
      <c r="A44" s="146"/>
      <c r="B44" s="147"/>
      <c r="C44" s="147"/>
      <c r="D44" s="150"/>
      <c r="E44" s="131" t="s">
        <v>63</v>
      </c>
      <c r="F44" s="132"/>
    </row>
    <row r="45" spans="1:6" s="1" customFormat="1" ht="14.25" customHeight="1">
      <c r="A45" s="148"/>
      <c r="B45" s="149"/>
      <c r="C45" s="149"/>
      <c r="D45" s="151"/>
      <c r="E45" s="133"/>
      <c r="F45" s="134"/>
    </row>
    <row r="46" spans="1:6" s="1" customFormat="1" ht="15" customHeight="1">
      <c r="A46" s="66" t="s">
        <v>82</v>
      </c>
      <c r="B46" s="137"/>
      <c r="C46" s="137"/>
      <c r="D46" s="151"/>
      <c r="E46" s="133"/>
      <c r="F46" s="134"/>
    </row>
    <row r="47" spans="1:6" s="1" customFormat="1" ht="14.25" customHeight="1">
      <c r="A47" s="148"/>
      <c r="B47" s="149"/>
      <c r="C47" s="149"/>
      <c r="D47" s="151"/>
      <c r="E47" s="133"/>
      <c r="F47" s="134"/>
    </row>
    <row r="48" spans="1:6" s="1" customFormat="1" ht="15" customHeight="1">
      <c r="A48" s="66" t="s">
        <v>81</v>
      </c>
      <c r="B48" s="145"/>
      <c r="C48" s="145"/>
      <c r="D48" s="151"/>
      <c r="E48" s="133"/>
      <c r="F48" s="134"/>
    </row>
    <row r="49" spans="1:6" s="1" customFormat="1" ht="14.25" customHeight="1">
      <c r="A49" s="148"/>
      <c r="B49" s="149"/>
      <c r="C49" s="149"/>
      <c r="D49" s="151"/>
      <c r="E49" s="133"/>
      <c r="F49" s="134"/>
    </row>
    <row r="50" spans="1:6" s="1" customFormat="1" ht="15" customHeight="1">
      <c r="A50" s="66" t="s">
        <v>42</v>
      </c>
      <c r="B50" s="144"/>
      <c r="C50" s="144"/>
      <c r="D50" s="151"/>
      <c r="E50" s="133"/>
      <c r="F50" s="134"/>
    </row>
    <row r="51" spans="1:6" s="1" customFormat="1" ht="15" customHeight="1" thickBot="1">
      <c r="A51" s="153"/>
      <c r="B51" s="154"/>
      <c r="C51" s="154"/>
      <c r="D51" s="152"/>
      <c r="E51" s="135"/>
      <c r="F51" s="136"/>
    </row>
    <row r="52" spans="1:6" s="1" customFormat="1" ht="15.75" customHeight="1" thickBot="1" thickTop="1">
      <c r="A52" s="48"/>
      <c r="B52" s="48"/>
      <c r="C52" s="48"/>
      <c r="D52" s="24"/>
      <c r="E52" s="24"/>
      <c r="F52" s="24"/>
    </row>
    <row r="53" spans="1:9" s="1" customFormat="1" ht="16.5" customHeight="1" thickTop="1">
      <c r="A53" s="108" t="s">
        <v>29</v>
      </c>
      <c r="B53" s="109"/>
      <c r="C53" s="109"/>
      <c r="D53" s="109"/>
      <c r="E53" s="109"/>
      <c r="F53" s="110"/>
      <c r="I53" s="15"/>
    </row>
    <row r="54" spans="1:11" s="1" customFormat="1" ht="41.25" customHeight="1">
      <c r="A54" s="111" t="s">
        <v>32</v>
      </c>
      <c r="B54" s="112"/>
      <c r="C54" s="112"/>
      <c r="D54" s="112"/>
      <c r="E54" s="112"/>
      <c r="F54" s="113"/>
      <c r="K54" s="15"/>
    </row>
    <row r="55" spans="1:10" s="1" customFormat="1" ht="15" customHeight="1">
      <c r="A55" s="170"/>
      <c r="B55" s="171"/>
      <c r="C55" s="171"/>
      <c r="D55" s="171"/>
      <c r="E55" s="171"/>
      <c r="F55" s="172"/>
      <c r="J55" s="15"/>
    </row>
    <row r="56" spans="1:10" s="1" customFormat="1" ht="15" customHeight="1">
      <c r="A56" s="173"/>
      <c r="B56" s="174"/>
      <c r="C56" s="174"/>
      <c r="D56" s="174"/>
      <c r="E56" s="174"/>
      <c r="F56" s="175"/>
      <c r="J56" s="15"/>
    </row>
    <row r="57" spans="1:6" s="1" customFormat="1" ht="15" customHeight="1">
      <c r="A57" s="176"/>
      <c r="B57" s="177"/>
      <c r="C57" s="177"/>
      <c r="D57" s="177"/>
      <c r="E57" s="177"/>
      <c r="F57" s="178"/>
    </row>
    <row r="58" spans="1:6" s="1" customFormat="1" ht="10.5" customHeight="1">
      <c r="A58" s="54"/>
      <c r="B58" s="106"/>
      <c r="C58" s="106"/>
      <c r="D58" s="55"/>
      <c r="E58" s="56"/>
      <c r="F58" s="57"/>
    </row>
    <row r="59" spans="1:6" s="1" customFormat="1" ht="15" customHeight="1">
      <c r="A59" s="58" t="s">
        <v>30</v>
      </c>
      <c r="B59" s="114"/>
      <c r="C59" s="114"/>
      <c r="D59" s="114"/>
      <c r="E59" s="59" t="s">
        <v>31</v>
      </c>
      <c r="F59" s="104"/>
    </row>
    <row r="60" spans="1:6" s="1" customFormat="1" ht="15" customHeight="1">
      <c r="A60" s="58"/>
      <c r="B60" s="155"/>
      <c r="C60" s="155"/>
      <c r="D60" s="155"/>
      <c r="E60" s="59"/>
      <c r="F60" s="97"/>
    </row>
    <row r="61" spans="1:6" s="1" customFormat="1" ht="15" customHeight="1">
      <c r="A61" s="58" t="s">
        <v>84</v>
      </c>
      <c r="B61" s="114"/>
      <c r="C61" s="114"/>
      <c r="D61" s="114"/>
      <c r="E61" s="59"/>
      <c r="F61" s="97"/>
    </row>
    <row r="62" spans="1:6" s="1" customFormat="1" ht="15" customHeight="1">
      <c r="A62" s="58"/>
      <c r="B62" s="155"/>
      <c r="C62" s="155"/>
      <c r="D62" s="155"/>
      <c r="E62" s="59"/>
      <c r="F62" s="97"/>
    </row>
    <row r="63" spans="1:6" s="1" customFormat="1" ht="15" customHeight="1">
      <c r="A63" s="58" t="s">
        <v>33</v>
      </c>
      <c r="B63" s="143"/>
      <c r="C63" s="143"/>
      <c r="D63" s="143"/>
      <c r="E63" s="60"/>
      <c r="F63" s="61"/>
    </row>
    <row r="64" spans="1:6" s="1" customFormat="1" ht="15" customHeight="1" thickBot="1">
      <c r="A64" s="62"/>
      <c r="B64" s="138" t="s">
        <v>62</v>
      </c>
      <c r="C64" s="138"/>
      <c r="D64" s="138"/>
      <c r="E64" s="63"/>
      <c r="F64" s="64"/>
    </row>
    <row r="65" spans="1:3" s="1" customFormat="1" ht="13.5" thickTop="1">
      <c r="A65" s="2"/>
      <c r="B65" s="2"/>
      <c r="C65" s="2"/>
    </row>
    <row r="66" ht="15">
      <c r="A66" s="51" t="s">
        <v>151</v>
      </c>
    </row>
  </sheetData>
  <sheetProtection sheet="1" objects="1" scenarios="1"/>
  <mergeCells count="48">
    <mergeCell ref="A1:F6"/>
    <mergeCell ref="A9:F9"/>
    <mergeCell ref="A10:F10"/>
    <mergeCell ref="B59:D59"/>
    <mergeCell ref="A25:F25"/>
    <mergeCell ref="A30:E30"/>
    <mergeCell ref="A31:E31"/>
    <mergeCell ref="A36:E36"/>
    <mergeCell ref="A42:E42"/>
    <mergeCell ref="E12:F12"/>
    <mergeCell ref="E13:F13"/>
    <mergeCell ref="A29:E29"/>
    <mergeCell ref="E14:F14"/>
    <mergeCell ref="A55:F57"/>
    <mergeCell ref="A32:C32"/>
    <mergeCell ref="F31:F35"/>
    <mergeCell ref="B18:C18"/>
    <mergeCell ref="B64:D64"/>
    <mergeCell ref="A33:D33"/>
    <mergeCell ref="A38:E38"/>
    <mergeCell ref="A39:E39"/>
    <mergeCell ref="B63:D63"/>
    <mergeCell ref="B50:C50"/>
    <mergeCell ref="B48:C48"/>
    <mergeCell ref="A44:C45"/>
    <mergeCell ref="D44:D51"/>
    <mergeCell ref="A47:C47"/>
    <mergeCell ref="A49:C49"/>
    <mergeCell ref="A51:C51"/>
    <mergeCell ref="B61:D61"/>
    <mergeCell ref="B60:D60"/>
    <mergeCell ref="B62:D62"/>
    <mergeCell ref="A7:F8"/>
    <mergeCell ref="B58:C58"/>
    <mergeCell ref="B12:C12"/>
    <mergeCell ref="A53:F53"/>
    <mergeCell ref="A54:F54"/>
    <mergeCell ref="B16:C16"/>
    <mergeCell ref="E16:F16"/>
    <mergeCell ref="B22:F22"/>
    <mergeCell ref="B20:C20"/>
    <mergeCell ref="E20:F20"/>
    <mergeCell ref="A40:E40"/>
    <mergeCell ref="A41:E41"/>
    <mergeCell ref="A35:E35"/>
    <mergeCell ref="A37:E37"/>
    <mergeCell ref="E44:F51"/>
    <mergeCell ref="B46:C46"/>
  </mergeCells>
  <dataValidations count="1">
    <dataValidation allowBlank="1" showInputMessage="1" sqref="B27 F31 A30:A31 A33:A42 D32"/>
  </dataValidations>
  <printOptions horizontalCentered="1"/>
  <pageMargins left="0.5" right="0.5" top="0.5" bottom="0.5" header="0.5" footer="0.5"/>
  <pageSetup fitToHeight="1" fitToWidth="1" horizontalDpi="600" verticalDpi="600" orientation="portrait" scale="68" r:id="rId4"/>
  <headerFooter differentFirst="1">
    <oddHeader>&amp;RAUA Expense Account Reference Guide, Page &amp;P</oddHeader>
  </headerFooter>
  <drawing r:id="rId3"/>
  <legacyDrawing r:id="rId1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P50"/>
  <sheetViews>
    <sheetView view="pageBreakPreview" zoomScale="67" zoomScaleSheetLayoutView="67" zoomScalePageLayoutView="0" workbookViewId="0" topLeftCell="A1">
      <selection activeCell="L36" sqref="L36"/>
    </sheetView>
  </sheetViews>
  <sheetFormatPr defaultColWidth="9.140625" defaultRowHeight="15"/>
  <cols>
    <col min="1" max="1" width="14.28125" style="71" bestFit="1" customWidth="1"/>
    <col min="2" max="2" width="15.8515625" style="71" customWidth="1"/>
    <col min="3" max="3" width="14.28125" style="71" customWidth="1"/>
    <col min="4" max="16" width="13.00390625" style="71" bestFit="1" customWidth="1"/>
    <col min="17" max="16384" width="9.140625" style="71" customWidth="1"/>
  </cols>
  <sheetData>
    <row r="1" spans="1:16" s="73" customFormat="1" ht="36" customHeight="1">
      <c r="A1" s="75" t="s">
        <v>59</v>
      </c>
      <c r="B1" s="74"/>
      <c r="C1" s="74"/>
      <c r="D1" s="74"/>
      <c r="E1" s="74"/>
      <c r="F1" s="74"/>
      <c r="G1" s="74"/>
      <c r="H1" s="74"/>
      <c r="I1" s="192"/>
      <c r="J1" s="192"/>
      <c r="K1" s="192"/>
      <c r="L1" s="192"/>
      <c r="M1" s="192"/>
      <c r="N1" s="192"/>
      <c r="O1" s="192"/>
      <c r="P1" s="192"/>
    </row>
    <row r="2" spans="1:16" s="73" customFormat="1" ht="19.5" customHeight="1">
      <c r="A2" s="74"/>
      <c r="B2" s="74"/>
      <c r="C2" s="74"/>
      <c r="D2" s="74"/>
      <c r="E2" s="74"/>
      <c r="F2" s="74"/>
      <c r="G2" s="74"/>
      <c r="H2" s="199" t="s">
        <v>149</v>
      </c>
      <c r="I2" s="199"/>
      <c r="J2" s="199"/>
      <c r="K2" s="199"/>
      <c r="L2" s="199"/>
      <c r="M2" s="199"/>
      <c r="N2" s="199"/>
      <c r="O2" s="199"/>
      <c r="P2" s="76"/>
    </row>
    <row r="3" spans="1:16" s="73" customFormat="1" ht="19.5" customHeight="1">
      <c r="A3" s="196" t="s">
        <v>13</v>
      </c>
      <c r="B3" s="196"/>
      <c r="C3" s="197"/>
      <c r="D3" s="197"/>
      <c r="E3" s="197"/>
      <c r="F3" s="197"/>
      <c r="G3" s="74"/>
      <c r="H3" s="199"/>
      <c r="I3" s="199"/>
      <c r="J3" s="199"/>
      <c r="K3" s="199"/>
      <c r="L3" s="199"/>
      <c r="M3" s="199"/>
      <c r="N3" s="199"/>
      <c r="O3" s="199"/>
      <c r="P3" s="76"/>
    </row>
    <row r="4" spans="1:16" s="72" customFormat="1" ht="26.25" customHeight="1">
      <c r="A4" s="74"/>
      <c r="B4" s="74"/>
      <c r="C4" s="74"/>
      <c r="D4" s="74"/>
      <c r="E4" s="74"/>
      <c r="F4" s="74"/>
      <c r="G4" s="74"/>
      <c r="H4" s="74"/>
      <c r="I4" s="76"/>
      <c r="J4" s="76"/>
      <c r="K4" s="76"/>
      <c r="L4" s="76"/>
      <c r="M4" s="76"/>
      <c r="N4" s="76"/>
      <c r="O4" s="76"/>
      <c r="P4" s="76"/>
    </row>
    <row r="5" spans="1:16" ht="15.75">
      <c r="A5" s="81"/>
      <c r="B5" s="82"/>
      <c r="C5" s="79" t="s">
        <v>73</v>
      </c>
      <c r="D5" s="79" t="s">
        <v>74</v>
      </c>
      <c r="E5" s="79" t="s">
        <v>75</v>
      </c>
      <c r="F5" s="79" t="s">
        <v>76</v>
      </c>
      <c r="G5" s="79" t="s">
        <v>77</v>
      </c>
      <c r="H5" s="79" t="s">
        <v>78</v>
      </c>
      <c r="I5" s="79" t="s">
        <v>79</v>
      </c>
      <c r="J5" s="79" t="s">
        <v>73</v>
      </c>
      <c r="K5" s="79" t="s">
        <v>74</v>
      </c>
      <c r="L5" s="79" t="s">
        <v>75</v>
      </c>
      <c r="M5" s="79" t="s">
        <v>76</v>
      </c>
      <c r="N5" s="79" t="s">
        <v>77</v>
      </c>
      <c r="O5" s="79" t="s">
        <v>78</v>
      </c>
      <c r="P5" s="79" t="s">
        <v>79</v>
      </c>
    </row>
    <row r="6" spans="1:16" ht="15">
      <c r="A6" s="198" t="s">
        <v>72</v>
      </c>
      <c r="B6" s="198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6" ht="15.75" thickBot="1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</row>
    <row r="8" spans="1:16" ht="15.75" thickBot="1">
      <c r="A8" s="193" t="s">
        <v>58</v>
      </c>
      <c r="B8" s="194"/>
      <c r="C8" s="91" t="s">
        <v>57</v>
      </c>
      <c r="D8" s="91" t="s">
        <v>57</v>
      </c>
      <c r="E8" s="91" t="s">
        <v>57</v>
      </c>
      <c r="F8" s="91" t="s">
        <v>57</v>
      </c>
      <c r="G8" s="91" t="s">
        <v>57</v>
      </c>
      <c r="H8" s="91" t="s">
        <v>57</v>
      </c>
      <c r="I8" s="91" t="s">
        <v>57</v>
      </c>
      <c r="J8" s="91" t="s">
        <v>57</v>
      </c>
      <c r="K8" s="91" t="s">
        <v>57</v>
      </c>
      <c r="L8" s="91" t="s">
        <v>57</v>
      </c>
      <c r="M8" s="91" t="s">
        <v>57</v>
      </c>
      <c r="N8" s="91" t="s">
        <v>57</v>
      </c>
      <c r="O8" s="91" t="s">
        <v>57</v>
      </c>
      <c r="P8" s="92" t="s">
        <v>57</v>
      </c>
    </row>
    <row r="9" spans="1:16" ht="15">
      <c r="A9" s="195" t="s">
        <v>56</v>
      </c>
      <c r="B9" s="195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</row>
    <row r="10" spans="1:16" ht="15">
      <c r="A10" s="188" t="s">
        <v>55</v>
      </c>
      <c r="B10" s="188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</row>
    <row r="11" spans="1:16" ht="15">
      <c r="A11" s="188" t="s">
        <v>54</v>
      </c>
      <c r="B11" s="188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</row>
    <row r="12" spans="1:16" ht="15">
      <c r="A12" s="188" t="s">
        <v>53</v>
      </c>
      <c r="B12" s="188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1:16" ht="15">
      <c r="A13" s="188" t="s">
        <v>53</v>
      </c>
      <c r="B13" s="188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1:16" ht="15">
      <c r="A14" s="188" t="s">
        <v>53</v>
      </c>
      <c r="B14" s="188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</row>
    <row r="15" spans="1:16" ht="15">
      <c r="A15" s="188"/>
      <c r="B15" s="188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</row>
    <row r="16" spans="1:16" ht="15.75" thickBot="1">
      <c r="A16" s="202"/>
      <c r="B16" s="202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</row>
    <row r="17" spans="1:16" ht="15.75" thickBot="1">
      <c r="A17" s="200" t="s">
        <v>64</v>
      </c>
      <c r="B17" s="201"/>
      <c r="C17" s="87">
        <f aca="true" t="shared" si="0" ref="C17:P17">SUM(C9:C16)</f>
        <v>0</v>
      </c>
      <c r="D17" s="85">
        <f t="shared" si="0"/>
        <v>0</v>
      </c>
      <c r="E17" s="85">
        <f t="shared" si="0"/>
        <v>0</v>
      </c>
      <c r="F17" s="85">
        <f t="shared" si="0"/>
        <v>0</v>
      </c>
      <c r="G17" s="85">
        <f t="shared" si="0"/>
        <v>0</v>
      </c>
      <c r="H17" s="85">
        <f t="shared" si="0"/>
        <v>0</v>
      </c>
      <c r="I17" s="85">
        <f t="shared" si="0"/>
        <v>0</v>
      </c>
      <c r="J17" s="85">
        <f t="shared" si="0"/>
        <v>0</v>
      </c>
      <c r="K17" s="85">
        <f t="shared" si="0"/>
        <v>0</v>
      </c>
      <c r="L17" s="85">
        <f t="shared" si="0"/>
        <v>0</v>
      </c>
      <c r="M17" s="85">
        <f t="shared" si="0"/>
        <v>0</v>
      </c>
      <c r="N17" s="85">
        <f t="shared" si="0"/>
        <v>0</v>
      </c>
      <c r="O17" s="85">
        <f t="shared" si="0"/>
        <v>0</v>
      </c>
      <c r="P17" s="86">
        <f t="shared" si="0"/>
        <v>0</v>
      </c>
    </row>
    <row r="18" spans="1:16" ht="15.75" thickBot="1">
      <c r="A18" s="200" t="s">
        <v>65</v>
      </c>
      <c r="B18" s="201"/>
      <c r="C18" s="88">
        <f>SUM(C17:P17)</f>
        <v>0</v>
      </c>
      <c r="D18" s="205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</row>
    <row r="19" spans="1:16" ht="15.75" thickBot="1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</row>
    <row r="20" spans="1:16" ht="15.75" thickBot="1">
      <c r="A20" s="190" t="s">
        <v>52</v>
      </c>
      <c r="B20" s="191"/>
      <c r="C20" s="93" t="s">
        <v>51</v>
      </c>
      <c r="D20" s="93" t="s">
        <v>51</v>
      </c>
      <c r="E20" s="93" t="s">
        <v>51</v>
      </c>
      <c r="F20" s="93" t="s">
        <v>51</v>
      </c>
      <c r="G20" s="93" t="s">
        <v>51</v>
      </c>
      <c r="H20" s="93" t="s">
        <v>51</v>
      </c>
      <c r="I20" s="93" t="s">
        <v>51</v>
      </c>
      <c r="J20" s="93" t="s">
        <v>51</v>
      </c>
      <c r="K20" s="93" t="s">
        <v>51</v>
      </c>
      <c r="L20" s="93" t="s">
        <v>51</v>
      </c>
      <c r="M20" s="93" t="s">
        <v>51</v>
      </c>
      <c r="N20" s="93" t="s">
        <v>51</v>
      </c>
      <c r="O20" s="93" t="s">
        <v>51</v>
      </c>
      <c r="P20" s="94" t="s">
        <v>51</v>
      </c>
    </row>
    <row r="21" spans="1:16" ht="15">
      <c r="A21" s="189" t="s">
        <v>60</v>
      </c>
      <c r="B21" s="189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1:16" ht="15">
      <c r="A22" s="188" t="s">
        <v>61</v>
      </c>
      <c r="B22" s="188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ht="15">
      <c r="A23" s="188" t="s">
        <v>50</v>
      </c>
      <c r="B23" s="188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</row>
    <row r="24" spans="1:16" ht="15">
      <c r="A24" s="188" t="s">
        <v>50</v>
      </c>
      <c r="B24" s="188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</row>
    <row r="25" spans="1:16" ht="15">
      <c r="A25" s="187" t="s">
        <v>50</v>
      </c>
      <c r="B25" s="187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</row>
    <row r="26" spans="1:16" ht="15">
      <c r="A26" s="188"/>
      <c r="B26" s="188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</row>
    <row r="27" spans="1:16" ht="15">
      <c r="A27" s="188"/>
      <c r="B27" s="188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</row>
    <row r="28" spans="1:16" ht="15.75" thickBot="1">
      <c r="A28" s="188"/>
      <c r="B28" s="18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</row>
    <row r="29" spans="1:16" ht="15.75" thickBot="1">
      <c r="A29" s="200" t="s">
        <v>66</v>
      </c>
      <c r="B29" s="201"/>
      <c r="C29" s="87">
        <f aca="true" t="shared" si="1" ref="C29:P29">SUM(C21:C28)</f>
        <v>0</v>
      </c>
      <c r="D29" s="85">
        <f t="shared" si="1"/>
        <v>0</v>
      </c>
      <c r="E29" s="85">
        <f t="shared" si="1"/>
        <v>0</v>
      </c>
      <c r="F29" s="85">
        <f t="shared" si="1"/>
        <v>0</v>
      </c>
      <c r="G29" s="85">
        <f t="shared" si="1"/>
        <v>0</v>
      </c>
      <c r="H29" s="85">
        <f t="shared" si="1"/>
        <v>0</v>
      </c>
      <c r="I29" s="85">
        <f t="shared" si="1"/>
        <v>0</v>
      </c>
      <c r="J29" s="85">
        <f t="shared" si="1"/>
        <v>0</v>
      </c>
      <c r="K29" s="85">
        <f t="shared" si="1"/>
        <v>0</v>
      </c>
      <c r="L29" s="85">
        <f t="shared" si="1"/>
        <v>0</v>
      </c>
      <c r="M29" s="85">
        <f t="shared" si="1"/>
        <v>0</v>
      </c>
      <c r="N29" s="85">
        <f t="shared" si="1"/>
        <v>0</v>
      </c>
      <c r="O29" s="85">
        <f t="shared" si="1"/>
        <v>0</v>
      </c>
      <c r="P29" s="86">
        <f t="shared" si="1"/>
        <v>0</v>
      </c>
    </row>
    <row r="30" spans="1:16" ht="15.75" thickBot="1">
      <c r="A30" s="200" t="s">
        <v>67</v>
      </c>
      <c r="B30" s="201"/>
      <c r="C30" s="88">
        <f>SUM(C29:P29)</f>
        <v>0</v>
      </c>
      <c r="D30" s="205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</row>
    <row r="31" spans="1:16" ht="15.75" thickBot="1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</row>
    <row r="32" spans="1:16" ht="15.75" thickBot="1">
      <c r="A32" s="190" t="s">
        <v>49</v>
      </c>
      <c r="B32" s="191"/>
      <c r="C32" s="93" t="s">
        <v>48</v>
      </c>
      <c r="D32" s="93" t="s">
        <v>48</v>
      </c>
      <c r="E32" s="93" t="s">
        <v>48</v>
      </c>
      <c r="F32" s="93" t="s">
        <v>48</v>
      </c>
      <c r="G32" s="93" t="s">
        <v>48</v>
      </c>
      <c r="H32" s="93" t="s">
        <v>48</v>
      </c>
      <c r="I32" s="93" t="s">
        <v>48</v>
      </c>
      <c r="J32" s="93" t="s">
        <v>48</v>
      </c>
      <c r="K32" s="93" t="s">
        <v>48</v>
      </c>
      <c r="L32" s="93" t="s">
        <v>48</v>
      </c>
      <c r="M32" s="93" t="s">
        <v>48</v>
      </c>
      <c r="N32" s="93" t="s">
        <v>48</v>
      </c>
      <c r="O32" s="93" t="s">
        <v>48</v>
      </c>
      <c r="P32" s="94" t="s">
        <v>48</v>
      </c>
    </row>
    <row r="33" spans="1:16" ht="15">
      <c r="A33" s="189" t="s">
        <v>47</v>
      </c>
      <c r="B33" s="1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</row>
    <row r="34" spans="1:16" ht="15">
      <c r="A34" s="188" t="s">
        <v>46</v>
      </c>
      <c r="B34" s="188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</row>
    <row r="35" spans="1:16" ht="15">
      <c r="A35" s="188" t="s">
        <v>45</v>
      </c>
      <c r="B35" s="188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</row>
    <row r="36" spans="1:16" ht="15">
      <c r="A36" s="188" t="s">
        <v>44</v>
      </c>
      <c r="B36" s="188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</row>
    <row r="37" spans="1:16" ht="15">
      <c r="A37" s="187" t="s">
        <v>43</v>
      </c>
      <c r="B37" s="187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</row>
    <row r="38" spans="1:16" ht="15">
      <c r="A38" s="188" t="s">
        <v>43</v>
      </c>
      <c r="B38" s="188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</row>
    <row r="39" spans="1:16" ht="15">
      <c r="A39" s="188"/>
      <c r="B39" s="1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</row>
    <row r="40" spans="1:16" ht="15">
      <c r="A40" s="188"/>
      <c r="B40" s="188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</row>
    <row r="41" spans="1:16" ht="15.75" thickBot="1">
      <c r="A41" s="188"/>
      <c r="B41" s="188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</row>
    <row r="42" spans="1:16" ht="15.75" thickBot="1">
      <c r="A42" s="200" t="s">
        <v>68</v>
      </c>
      <c r="B42" s="201"/>
      <c r="C42" s="87">
        <f>SUM(C33:C41)</f>
        <v>0</v>
      </c>
      <c r="D42" s="85">
        <f aca="true" t="shared" si="2" ref="D42:P42">SUM(D33:D41)</f>
        <v>0</v>
      </c>
      <c r="E42" s="85">
        <f t="shared" si="2"/>
        <v>0</v>
      </c>
      <c r="F42" s="85">
        <f t="shared" si="2"/>
        <v>0</v>
      </c>
      <c r="G42" s="85">
        <f t="shared" si="2"/>
        <v>0</v>
      </c>
      <c r="H42" s="85">
        <f t="shared" si="2"/>
        <v>0</v>
      </c>
      <c r="I42" s="85">
        <f t="shared" si="2"/>
        <v>0</v>
      </c>
      <c r="J42" s="85">
        <f t="shared" si="2"/>
        <v>0</v>
      </c>
      <c r="K42" s="85">
        <f t="shared" si="2"/>
        <v>0</v>
      </c>
      <c r="L42" s="85">
        <f t="shared" si="2"/>
        <v>0</v>
      </c>
      <c r="M42" s="85">
        <f t="shared" si="2"/>
        <v>0</v>
      </c>
      <c r="N42" s="85">
        <f t="shared" si="2"/>
        <v>0</v>
      </c>
      <c r="O42" s="85">
        <f t="shared" si="2"/>
        <v>0</v>
      </c>
      <c r="P42" s="85">
        <f t="shared" si="2"/>
        <v>0</v>
      </c>
    </row>
    <row r="43" spans="1:16" ht="15.75" thickBot="1">
      <c r="A43" s="200" t="s">
        <v>69</v>
      </c>
      <c r="B43" s="201"/>
      <c r="C43" s="88">
        <f>SUM(C42:P42)</f>
        <v>0</v>
      </c>
      <c r="D43" s="205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</row>
    <row r="44" spans="1:16" ht="15">
      <c r="A44" s="209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</row>
    <row r="45" spans="1:16" ht="15">
      <c r="A45" s="209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</row>
    <row r="46" spans="1:16" ht="15.75" thickBot="1">
      <c r="A46" s="208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</row>
    <row r="47" spans="1:16" ht="15.75" thickBot="1">
      <c r="A47" s="200" t="s">
        <v>70</v>
      </c>
      <c r="B47" s="201"/>
      <c r="C47" s="87">
        <f aca="true" t="shared" si="3" ref="C47:P47">C17+C29+C42</f>
        <v>0</v>
      </c>
      <c r="D47" s="85">
        <f t="shared" si="3"/>
        <v>0</v>
      </c>
      <c r="E47" s="85">
        <f t="shared" si="3"/>
        <v>0</v>
      </c>
      <c r="F47" s="85">
        <f t="shared" si="3"/>
        <v>0</v>
      </c>
      <c r="G47" s="85">
        <f t="shared" si="3"/>
        <v>0</v>
      </c>
      <c r="H47" s="85">
        <f t="shared" si="3"/>
        <v>0</v>
      </c>
      <c r="I47" s="85">
        <f t="shared" si="3"/>
        <v>0</v>
      </c>
      <c r="J47" s="85">
        <f t="shared" si="3"/>
        <v>0</v>
      </c>
      <c r="K47" s="85">
        <f t="shared" si="3"/>
        <v>0</v>
      </c>
      <c r="L47" s="85">
        <f t="shared" si="3"/>
        <v>0</v>
      </c>
      <c r="M47" s="85">
        <f t="shared" si="3"/>
        <v>0</v>
      </c>
      <c r="N47" s="85">
        <f t="shared" si="3"/>
        <v>0</v>
      </c>
      <c r="O47" s="85">
        <f t="shared" si="3"/>
        <v>0</v>
      </c>
      <c r="P47" s="85">
        <f t="shared" si="3"/>
        <v>0</v>
      </c>
    </row>
    <row r="48" spans="1:16" ht="15.75" thickBot="1">
      <c r="A48" s="200" t="s">
        <v>71</v>
      </c>
      <c r="B48" s="201"/>
      <c r="C48" s="88">
        <f>SUM(C47:P47)</f>
        <v>0</v>
      </c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50" ht="14.25">
      <c r="A50" s="51" t="s">
        <v>83</v>
      </c>
    </row>
  </sheetData>
  <sheetProtection password="F78A" sheet="1" selectLockedCells="1"/>
  <mergeCells count="50">
    <mergeCell ref="A48:B48"/>
    <mergeCell ref="A7:P7"/>
    <mergeCell ref="A19:P19"/>
    <mergeCell ref="D18:P18"/>
    <mergeCell ref="D30:P30"/>
    <mergeCell ref="A31:P31"/>
    <mergeCell ref="D43:P43"/>
    <mergeCell ref="A46:P46"/>
    <mergeCell ref="A44:P44"/>
    <mergeCell ref="A45:P45"/>
    <mergeCell ref="A27:B27"/>
    <mergeCell ref="A28:B28"/>
    <mergeCell ref="A32:B32"/>
    <mergeCell ref="A29:B29"/>
    <mergeCell ref="A30:B30"/>
    <mergeCell ref="A42:B42"/>
    <mergeCell ref="A43:B43"/>
    <mergeCell ref="A47:B47"/>
    <mergeCell ref="A11:B11"/>
    <mergeCell ref="A12:B12"/>
    <mergeCell ref="A24:B24"/>
    <mergeCell ref="A25:B25"/>
    <mergeCell ref="A13:B13"/>
    <mergeCell ref="A14:B14"/>
    <mergeCell ref="A17:B17"/>
    <mergeCell ref="A18:B18"/>
    <mergeCell ref="A41:B41"/>
    <mergeCell ref="A15:B15"/>
    <mergeCell ref="A38:B38"/>
    <mergeCell ref="A39:B39"/>
    <mergeCell ref="A40:B40"/>
    <mergeCell ref="A16:B16"/>
    <mergeCell ref="I1:P1"/>
    <mergeCell ref="A8:B8"/>
    <mergeCell ref="A9:B9"/>
    <mergeCell ref="A10:B10"/>
    <mergeCell ref="A3:B3"/>
    <mergeCell ref="C3:F3"/>
    <mergeCell ref="A6:B6"/>
    <mergeCell ref="H2:O3"/>
    <mergeCell ref="A20:B20"/>
    <mergeCell ref="A21:B21"/>
    <mergeCell ref="A22:B22"/>
    <mergeCell ref="A23:B23"/>
    <mergeCell ref="A36:B36"/>
    <mergeCell ref="A37:B37"/>
    <mergeCell ref="A34:B34"/>
    <mergeCell ref="A35:B35"/>
    <mergeCell ref="A26:B26"/>
    <mergeCell ref="A33:B33"/>
  </mergeCells>
  <printOptions gridLines="1"/>
  <pageMargins left="0.5" right="0.5" top="0.5" bottom="0.5" header="0.5" footer="0.5"/>
  <pageSetup fitToHeight="1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7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17.8515625" style="0" bestFit="1" customWidth="1"/>
    <col min="2" max="5" width="8.8515625" style="5" customWidth="1"/>
    <col min="6" max="6" width="8.8515625" style="7" customWidth="1"/>
  </cols>
  <sheetData>
    <row r="1" spans="1:7" ht="15">
      <c r="A1" s="18" t="s">
        <v>8</v>
      </c>
      <c r="B1" s="8">
        <v>10</v>
      </c>
      <c r="C1" s="8">
        <v>50160</v>
      </c>
      <c r="D1" s="8">
        <v>3</v>
      </c>
      <c r="E1" s="9">
        <v>110</v>
      </c>
      <c r="F1" s="7">
        <v>0</v>
      </c>
      <c r="G1" s="98" t="s">
        <v>85</v>
      </c>
    </row>
    <row r="2" spans="1:7" ht="15">
      <c r="A2" s="18" t="s">
        <v>9</v>
      </c>
      <c r="B2" s="8">
        <v>20</v>
      </c>
      <c r="C2" s="8">
        <v>50670</v>
      </c>
      <c r="D2" s="8">
        <v>50</v>
      </c>
      <c r="E2" s="9">
        <v>120</v>
      </c>
      <c r="F2" s="7">
        <v>120</v>
      </c>
      <c r="G2" s="98" t="s">
        <v>86</v>
      </c>
    </row>
    <row r="3" spans="1:7" ht="15">
      <c r="A3" s="18" t="s">
        <v>10</v>
      </c>
      <c r="B3" s="8">
        <v>30</v>
      </c>
      <c r="C3" s="8">
        <v>50680</v>
      </c>
      <c r="D3" s="8">
        <v>150</v>
      </c>
      <c r="E3" s="9">
        <v>200</v>
      </c>
      <c r="F3" s="7">
        <v>220</v>
      </c>
      <c r="G3" s="98" t="s">
        <v>87</v>
      </c>
    </row>
    <row r="4" spans="1:7" ht="15">
      <c r="A4" s="18" t="s">
        <v>11</v>
      </c>
      <c r="B4" s="8">
        <v>100</v>
      </c>
      <c r="C4" s="8">
        <v>50690</v>
      </c>
      <c r="D4" s="8">
        <v>160</v>
      </c>
      <c r="E4" s="9">
        <v>301</v>
      </c>
      <c r="F4" s="7">
        <v>221</v>
      </c>
      <c r="G4" s="98" t="s">
        <v>88</v>
      </c>
    </row>
    <row r="5" spans="1:7" ht="15">
      <c r="A5" s="8"/>
      <c r="B5" s="8">
        <v>110</v>
      </c>
      <c r="C5" s="8">
        <v>50700</v>
      </c>
      <c r="D5" s="8">
        <v>190</v>
      </c>
      <c r="E5" s="9">
        <v>302</v>
      </c>
      <c r="F5" s="7">
        <v>320</v>
      </c>
      <c r="G5" s="98" t="s">
        <v>89</v>
      </c>
    </row>
    <row r="6" spans="2:7" ht="15">
      <c r="B6" s="8">
        <v>500</v>
      </c>
      <c r="C6" s="8">
        <v>50710</v>
      </c>
      <c r="D6" s="8">
        <v>200</v>
      </c>
      <c r="E6" s="9">
        <v>303</v>
      </c>
      <c r="F6" s="7">
        <v>420</v>
      </c>
      <c r="G6" s="98" t="s">
        <v>90</v>
      </c>
    </row>
    <row r="7" spans="2:7" ht="15">
      <c r="B7" s="8">
        <v>700</v>
      </c>
      <c r="C7" s="8">
        <v>50720</v>
      </c>
      <c r="D7" s="8">
        <v>210</v>
      </c>
      <c r="E7" s="9">
        <v>304</v>
      </c>
      <c r="F7" s="7">
        <v>520</v>
      </c>
      <c r="G7" s="98" t="s">
        <v>91</v>
      </c>
    </row>
    <row r="8" spans="3:7" ht="15">
      <c r="C8" s="8">
        <v>50730</v>
      </c>
      <c r="D8" s="8">
        <v>250</v>
      </c>
      <c r="E8" s="9">
        <v>310</v>
      </c>
      <c r="F8" s="7">
        <v>521</v>
      </c>
      <c r="G8" s="98" t="s">
        <v>92</v>
      </c>
    </row>
    <row r="9" spans="3:7" ht="15">
      <c r="C9" s="8">
        <v>51010</v>
      </c>
      <c r="D9" s="8">
        <v>300</v>
      </c>
      <c r="E9" s="9">
        <v>312</v>
      </c>
      <c r="F9" s="7">
        <v>522</v>
      </c>
      <c r="G9" s="98" t="s">
        <v>93</v>
      </c>
    </row>
    <row r="10" spans="3:7" ht="15">
      <c r="C10" s="8">
        <v>51020</v>
      </c>
      <c r="D10" s="8">
        <v>350</v>
      </c>
      <c r="E10" s="9">
        <v>313</v>
      </c>
      <c r="F10" s="7">
        <v>523</v>
      </c>
      <c r="G10" s="98" t="s">
        <v>94</v>
      </c>
    </row>
    <row r="11" spans="3:7" ht="15">
      <c r="C11" s="8">
        <v>51040</v>
      </c>
      <c r="D11" s="8">
        <v>400</v>
      </c>
      <c r="E11" s="9">
        <v>314</v>
      </c>
      <c r="F11" s="7">
        <v>620</v>
      </c>
      <c r="G11" s="98" t="s">
        <v>95</v>
      </c>
    </row>
    <row r="12" spans="3:7" ht="15">
      <c r="C12" s="8">
        <v>51050</v>
      </c>
      <c r="D12" s="8">
        <v>410</v>
      </c>
      <c r="E12" s="9">
        <v>315</v>
      </c>
      <c r="F12" s="7">
        <v>720</v>
      </c>
      <c r="G12" s="98" t="s">
        <v>96</v>
      </c>
    </row>
    <row r="13" spans="3:7" ht="15">
      <c r="C13" s="8">
        <v>51060</v>
      </c>
      <c r="D13" s="8">
        <v>420</v>
      </c>
      <c r="E13" s="9">
        <v>316</v>
      </c>
      <c r="F13" s="7">
        <v>721</v>
      </c>
      <c r="G13" s="98" t="s">
        <v>97</v>
      </c>
    </row>
    <row r="14" spans="3:7" ht="15">
      <c r="C14" s="8">
        <v>51070</v>
      </c>
      <c r="D14" s="8">
        <v>430</v>
      </c>
      <c r="E14" s="9">
        <v>317</v>
      </c>
      <c r="F14" s="7">
        <v>820</v>
      </c>
      <c r="G14" s="98" t="s">
        <v>98</v>
      </c>
    </row>
    <row r="15" spans="3:7" ht="15">
      <c r="C15" s="8">
        <v>51080</v>
      </c>
      <c r="D15" s="8">
        <v>440</v>
      </c>
      <c r="E15" s="9">
        <v>318</v>
      </c>
      <c r="F15" s="7">
        <v>920</v>
      </c>
      <c r="G15" s="98" t="s">
        <v>99</v>
      </c>
    </row>
    <row r="16" spans="3:7" ht="15">
      <c r="C16" s="8">
        <v>51100</v>
      </c>
      <c r="D16" s="8">
        <v>550</v>
      </c>
      <c r="E16" s="9">
        <v>319</v>
      </c>
      <c r="F16" s="7">
        <v>1020</v>
      </c>
      <c r="G16" s="98" t="s">
        <v>100</v>
      </c>
    </row>
    <row r="17" spans="3:7" ht="15">
      <c r="C17" s="8">
        <v>51120</v>
      </c>
      <c r="D17" s="8">
        <v>600</v>
      </c>
      <c r="E17" s="9">
        <v>324</v>
      </c>
      <c r="F17" s="7">
        <v>1120</v>
      </c>
      <c r="G17" s="98" t="s">
        <v>101</v>
      </c>
    </row>
    <row r="18" spans="2:7" ht="18.75">
      <c r="B18" s="10"/>
      <c r="C18" s="8">
        <v>51140</v>
      </c>
      <c r="D18" s="8">
        <v>610</v>
      </c>
      <c r="E18" s="9">
        <v>332</v>
      </c>
      <c r="F18" s="7">
        <v>1220</v>
      </c>
      <c r="G18" s="98" t="s">
        <v>102</v>
      </c>
    </row>
    <row r="19" spans="2:7" ht="15">
      <c r="B19" s="2"/>
      <c r="C19" s="8">
        <v>51200</v>
      </c>
      <c r="D19" s="8">
        <v>620</v>
      </c>
      <c r="E19" s="9">
        <v>334</v>
      </c>
      <c r="G19" s="98" t="s">
        <v>103</v>
      </c>
    </row>
    <row r="20" spans="2:7" ht="15">
      <c r="B20" s="2"/>
      <c r="C20" s="8">
        <v>51220</v>
      </c>
      <c r="D20" s="8">
        <v>630</v>
      </c>
      <c r="E20" s="9">
        <v>336</v>
      </c>
      <c r="G20" s="98" t="s">
        <v>104</v>
      </c>
    </row>
    <row r="21" spans="2:7" ht="15">
      <c r="B21" s="2"/>
      <c r="C21" s="8">
        <v>51300</v>
      </c>
      <c r="D21" s="8">
        <v>650</v>
      </c>
      <c r="E21" s="9">
        <v>338</v>
      </c>
      <c r="G21" s="98" t="s">
        <v>105</v>
      </c>
    </row>
    <row r="22" spans="2:11" ht="15">
      <c r="B22" s="2"/>
      <c r="C22" s="8">
        <v>51320</v>
      </c>
      <c r="D22" s="8">
        <v>700</v>
      </c>
      <c r="E22" s="9">
        <v>341</v>
      </c>
      <c r="G22" s="98" t="s">
        <v>106</v>
      </c>
      <c r="K22" s="14"/>
    </row>
    <row r="23" spans="2:7" ht="15">
      <c r="B23" s="2"/>
      <c r="C23" s="8">
        <v>51340</v>
      </c>
      <c r="D23" s="8">
        <v>710</v>
      </c>
      <c r="E23" s="9">
        <v>343</v>
      </c>
      <c r="G23" s="98" t="s">
        <v>107</v>
      </c>
    </row>
    <row r="24" spans="2:7" ht="15">
      <c r="B24" s="2"/>
      <c r="C24" s="8">
        <v>51400</v>
      </c>
      <c r="D24" s="8">
        <v>720</v>
      </c>
      <c r="E24" s="9">
        <v>344</v>
      </c>
      <c r="G24" s="98" t="s">
        <v>108</v>
      </c>
    </row>
    <row r="25" spans="2:7" ht="15">
      <c r="B25" s="2"/>
      <c r="C25" s="8">
        <v>51420</v>
      </c>
      <c r="D25" s="8">
        <v>800</v>
      </c>
      <c r="E25" s="9">
        <v>346</v>
      </c>
      <c r="G25" s="98" t="s">
        <v>109</v>
      </c>
    </row>
    <row r="26" spans="2:7" ht="15">
      <c r="B26" s="2"/>
      <c r="C26" s="8">
        <v>51440</v>
      </c>
      <c r="D26" s="8">
        <v>805</v>
      </c>
      <c r="E26" s="9">
        <v>350</v>
      </c>
      <c r="G26" s="98" t="s">
        <v>110</v>
      </c>
    </row>
    <row r="27" spans="2:7" ht="15">
      <c r="B27" s="2"/>
      <c r="C27" s="8">
        <v>51460</v>
      </c>
      <c r="D27" s="8">
        <v>810</v>
      </c>
      <c r="E27" s="9">
        <v>352</v>
      </c>
      <c r="G27" s="98" t="s">
        <v>111</v>
      </c>
    </row>
    <row r="28" spans="2:7" ht="15">
      <c r="B28" s="2"/>
      <c r="C28" s="8">
        <v>51500</v>
      </c>
      <c r="D28" s="8">
        <v>820</v>
      </c>
      <c r="E28" s="9">
        <v>355</v>
      </c>
      <c r="G28" s="98" t="s">
        <v>112</v>
      </c>
    </row>
    <row r="29" spans="2:7" ht="15">
      <c r="B29" s="2"/>
      <c r="C29" s="8">
        <v>51520</v>
      </c>
      <c r="D29" s="8">
        <v>825</v>
      </c>
      <c r="E29" s="9">
        <v>356</v>
      </c>
      <c r="G29" s="98" t="s">
        <v>113</v>
      </c>
    </row>
    <row r="30" spans="2:7" ht="15">
      <c r="B30" s="2"/>
      <c r="C30" s="8">
        <v>51540</v>
      </c>
      <c r="D30" s="8">
        <v>840</v>
      </c>
      <c r="E30" s="9">
        <v>357</v>
      </c>
      <c r="G30" s="98" t="s">
        <v>114</v>
      </c>
    </row>
    <row r="31" spans="2:7" ht="15">
      <c r="B31" s="2"/>
      <c r="C31" s="8">
        <v>57100</v>
      </c>
      <c r="D31" s="8">
        <v>850</v>
      </c>
      <c r="E31" s="9">
        <v>362</v>
      </c>
      <c r="G31" s="98" t="s">
        <v>115</v>
      </c>
    </row>
    <row r="32" spans="2:7" ht="15">
      <c r="B32" s="2"/>
      <c r="C32" s="8">
        <v>57120</v>
      </c>
      <c r="D32" s="8">
        <v>860</v>
      </c>
      <c r="E32" s="9">
        <v>363</v>
      </c>
      <c r="G32" s="98" t="s">
        <v>116</v>
      </c>
    </row>
    <row r="33" spans="2:7" ht="15">
      <c r="B33" s="2"/>
      <c r="C33" s="8">
        <v>57140</v>
      </c>
      <c r="D33" s="8"/>
      <c r="E33" s="9">
        <v>364</v>
      </c>
      <c r="G33" s="98" t="s">
        <v>117</v>
      </c>
    </row>
    <row r="34" spans="2:7" ht="15">
      <c r="B34" s="2"/>
      <c r="C34" s="8">
        <v>57160</v>
      </c>
      <c r="D34" s="8"/>
      <c r="E34" s="9">
        <v>398</v>
      </c>
      <c r="G34" s="98" t="s">
        <v>118</v>
      </c>
    </row>
    <row r="35" spans="2:7" ht="15">
      <c r="B35" s="2"/>
      <c r="C35" s="8">
        <v>57500</v>
      </c>
      <c r="D35" s="8"/>
      <c r="E35" s="9">
        <v>5010</v>
      </c>
      <c r="G35" s="98" t="s">
        <v>119</v>
      </c>
    </row>
    <row r="36" spans="2:7" ht="15">
      <c r="B36" s="2"/>
      <c r="C36" s="8">
        <v>57520</v>
      </c>
      <c r="D36" s="8"/>
      <c r="E36" s="9">
        <v>5020</v>
      </c>
      <c r="G36" s="98" t="s">
        <v>120</v>
      </c>
    </row>
    <row r="37" spans="2:7" ht="15">
      <c r="B37" s="2"/>
      <c r="C37" s="8">
        <v>57540</v>
      </c>
      <c r="D37" s="8"/>
      <c r="E37" s="9">
        <v>5030</v>
      </c>
      <c r="G37" s="98" t="s">
        <v>121</v>
      </c>
    </row>
    <row r="38" spans="2:7" ht="15">
      <c r="B38" s="2"/>
      <c r="C38" s="8">
        <v>57560</v>
      </c>
      <c r="D38" s="8"/>
      <c r="E38" s="9">
        <v>5040</v>
      </c>
      <c r="G38" s="98" t="s">
        <v>122</v>
      </c>
    </row>
    <row r="39" spans="2:7" ht="15">
      <c r="B39" s="2"/>
      <c r="C39" s="8">
        <v>57700</v>
      </c>
      <c r="D39" s="8"/>
      <c r="E39" s="9">
        <v>5060</v>
      </c>
      <c r="G39" s="98" t="s">
        <v>123</v>
      </c>
    </row>
    <row r="40" spans="2:7" ht="15">
      <c r="B40" s="2"/>
      <c r="C40" s="8">
        <v>57705</v>
      </c>
      <c r="D40" s="8"/>
      <c r="E40" s="9">
        <v>5100</v>
      </c>
      <c r="G40" s="98" t="s">
        <v>124</v>
      </c>
    </row>
    <row r="41" spans="2:7" ht="15">
      <c r="B41" s="2"/>
      <c r="C41" s="8">
        <v>57710</v>
      </c>
      <c r="D41" s="8"/>
      <c r="E41" s="9">
        <v>5120</v>
      </c>
      <c r="G41" s="98" t="s">
        <v>125</v>
      </c>
    </row>
    <row r="42" spans="2:7" ht="15">
      <c r="B42" s="2"/>
      <c r="C42" s="8">
        <v>57720</v>
      </c>
      <c r="D42" s="8"/>
      <c r="E42" s="9">
        <v>5130</v>
      </c>
      <c r="G42" s="98" t="s">
        <v>126</v>
      </c>
    </row>
    <row r="43" spans="2:7" ht="15">
      <c r="B43" s="2"/>
      <c r="C43" s="8">
        <v>57760</v>
      </c>
      <c r="D43" s="8"/>
      <c r="E43" s="9">
        <v>5200</v>
      </c>
      <c r="G43" s="98" t="s">
        <v>127</v>
      </c>
    </row>
    <row r="44" spans="2:7" ht="15">
      <c r="B44" s="2"/>
      <c r="C44" s="8">
        <v>57780</v>
      </c>
      <c r="D44" s="8"/>
      <c r="E44" s="9">
        <v>5210</v>
      </c>
      <c r="G44" s="98" t="s">
        <v>128</v>
      </c>
    </row>
    <row r="45" spans="2:7" ht="15">
      <c r="B45" s="2"/>
      <c r="C45" s="8">
        <v>60020</v>
      </c>
      <c r="D45" s="8"/>
      <c r="E45" s="9">
        <v>5215</v>
      </c>
      <c r="G45" s="98" t="s">
        <v>129</v>
      </c>
    </row>
    <row r="46" spans="2:7" ht="15">
      <c r="B46" s="2"/>
      <c r="C46" s="8">
        <v>60025</v>
      </c>
      <c r="D46" s="8"/>
      <c r="E46" s="9">
        <v>5220</v>
      </c>
      <c r="G46" s="98" t="s">
        <v>130</v>
      </c>
    </row>
    <row r="47" spans="2:7" ht="15">
      <c r="B47" s="2"/>
      <c r="C47" s="8">
        <v>60030</v>
      </c>
      <c r="D47" s="8"/>
      <c r="E47" s="9">
        <v>5230</v>
      </c>
      <c r="G47" s="98" t="s">
        <v>131</v>
      </c>
    </row>
    <row r="48" spans="2:7" ht="15">
      <c r="B48" s="2"/>
      <c r="C48" s="8">
        <v>60035</v>
      </c>
      <c r="D48" s="8"/>
      <c r="E48" s="9">
        <v>5300</v>
      </c>
      <c r="G48" s="98" t="s">
        <v>132</v>
      </c>
    </row>
    <row r="49" spans="2:7" ht="15">
      <c r="B49" s="2"/>
      <c r="C49" s="8">
        <v>60040</v>
      </c>
      <c r="D49" s="8"/>
      <c r="E49" s="9">
        <v>5310</v>
      </c>
      <c r="G49" s="98" t="s">
        <v>133</v>
      </c>
    </row>
    <row r="50" spans="2:7" ht="15">
      <c r="B50" s="2"/>
      <c r="C50" s="8">
        <v>60050</v>
      </c>
      <c r="D50" s="8"/>
      <c r="E50" s="9">
        <v>5315</v>
      </c>
      <c r="G50" s="98" t="s">
        <v>134</v>
      </c>
    </row>
    <row r="51" spans="2:7" ht="15">
      <c r="B51" s="2"/>
      <c r="C51" s="8">
        <v>60055</v>
      </c>
      <c r="D51" s="8"/>
      <c r="E51" s="9">
        <v>5330</v>
      </c>
      <c r="G51" s="98" t="s">
        <v>135</v>
      </c>
    </row>
    <row r="52" spans="2:7" ht="15">
      <c r="B52" s="2"/>
      <c r="C52" s="8">
        <v>60060</v>
      </c>
      <c r="D52" s="8"/>
      <c r="E52" s="9">
        <v>5345</v>
      </c>
      <c r="G52" s="98" t="s">
        <v>136</v>
      </c>
    </row>
    <row r="53" spans="2:7" ht="15">
      <c r="B53" s="2"/>
      <c r="C53" s="8">
        <v>60080</v>
      </c>
      <c r="D53" s="8"/>
      <c r="E53" s="9">
        <v>5350</v>
      </c>
      <c r="G53" s="98" t="s">
        <v>137</v>
      </c>
    </row>
    <row r="54" spans="2:7" ht="15">
      <c r="B54" s="2"/>
      <c r="C54" s="8">
        <v>60100</v>
      </c>
      <c r="D54" s="8"/>
      <c r="E54" s="9">
        <v>5355</v>
      </c>
      <c r="G54" s="98" t="s">
        <v>138</v>
      </c>
    </row>
    <row r="55" spans="2:7" ht="15">
      <c r="B55" s="2"/>
      <c r="C55" s="8">
        <v>60120</v>
      </c>
      <c r="D55" s="8"/>
      <c r="E55" s="9">
        <v>5360</v>
      </c>
      <c r="G55" s="98" t="s">
        <v>139</v>
      </c>
    </row>
    <row r="56" spans="2:7" ht="15">
      <c r="B56" s="2"/>
      <c r="C56" s="8">
        <v>60140</v>
      </c>
      <c r="D56" s="8"/>
      <c r="E56" s="9">
        <v>5395</v>
      </c>
      <c r="G56" s="98" t="s">
        <v>140</v>
      </c>
    </row>
    <row r="57" spans="2:7" ht="15">
      <c r="B57" s="2"/>
      <c r="C57" s="8">
        <v>60160</v>
      </c>
      <c r="D57" s="8"/>
      <c r="E57" s="9">
        <v>5520</v>
      </c>
      <c r="G57" s="98" t="s">
        <v>141</v>
      </c>
    </row>
    <row r="58" spans="2:7" ht="15">
      <c r="B58" s="2"/>
      <c r="C58" s="8">
        <v>60180</v>
      </c>
      <c r="D58" s="8"/>
      <c r="E58" s="9">
        <v>5550</v>
      </c>
      <c r="G58" s="98" t="s">
        <v>142</v>
      </c>
    </row>
    <row r="59" spans="2:7" ht="15">
      <c r="B59" s="2"/>
      <c r="C59" s="8">
        <v>60200</v>
      </c>
      <c r="D59" s="8"/>
      <c r="E59" s="9">
        <v>5560</v>
      </c>
      <c r="G59" s="98" t="s">
        <v>143</v>
      </c>
    </row>
    <row r="60" spans="2:7" ht="15">
      <c r="B60" s="2"/>
      <c r="C60" s="8">
        <v>60220</v>
      </c>
      <c r="D60" s="8"/>
      <c r="E60" s="9">
        <v>5570</v>
      </c>
      <c r="G60" s="98" t="s">
        <v>144</v>
      </c>
    </row>
    <row r="61" spans="2:7" ht="15">
      <c r="B61" s="2"/>
      <c r="C61" s="8">
        <v>60230</v>
      </c>
      <c r="D61" s="8"/>
      <c r="E61" s="9">
        <v>5590</v>
      </c>
      <c r="G61" s="98" t="s">
        <v>145</v>
      </c>
    </row>
    <row r="62" spans="2:7" ht="15">
      <c r="B62" s="2"/>
      <c r="C62" s="8">
        <v>60240</v>
      </c>
      <c r="D62" s="8"/>
      <c r="E62" s="9">
        <v>5600</v>
      </c>
      <c r="G62" s="98" t="s">
        <v>146</v>
      </c>
    </row>
    <row r="63" spans="2:7" ht="15">
      <c r="B63" s="2"/>
      <c r="C63" s="8">
        <v>60250</v>
      </c>
      <c r="D63" s="8"/>
      <c r="E63" s="9">
        <v>5610</v>
      </c>
      <c r="G63" s="98" t="s">
        <v>147</v>
      </c>
    </row>
    <row r="64" spans="2:7" ht="15">
      <c r="B64" s="2"/>
      <c r="C64" s="8">
        <v>60260</v>
      </c>
      <c r="D64" s="8"/>
      <c r="E64" s="9">
        <v>5620</v>
      </c>
      <c r="G64" s="98"/>
    </row>
    <row r="65" spans="2:7" ht="15">
      <c r="B65" s="2"/>
      <c r="C65" s="8">
        <v>60280</v>
      </c>
      <c r="D65" s="8"/>
      <c r="E65" s="9">
        <v>15010</v>
      </c>
      <c r="G65" s="98"/>
    </row>
    <row r="66" spans="2:7" ht="15">
      <c r="B66" s="2"/>
      <c r="C66" s="8">
        <v>60300</v>
      </c>
      <c r="D66" s="8"/>
      <c r="E66" s="9">
        <v>15020</v>
      </c>
      <c r="G66" s="98"/>
    </row>
    <row r="67" spans="2:7" ht="15">
      <c r="B67" s="2"/>
      <c r="C67" s="8">
        <v>60310</v>
      </c>
      <c r="D67" s="8"/>
      <c r="E67" s="9">
        <v>15210</v>
      </c>
      <c r="G67" s="98"/>
    </row>
    <row r="68" spans="2:7" ht="15">
      <c r="B68" s="2"/>
      <c r="C68" s="8">
        <v>60320</v>
      </c>
      <c r="D68" s="8"/>
      <c r="E68" s="9">
        <v>15340</v>
      </c>
      <c r="G68" s="98"/>
    </row>
    <row r="69" spans="2:7" ht="15">
      <c r="B69" s="2"/>
      <c r="C69" s="8">
        <v>61000</v>
      </c>
      <c r="D69" s="8"/>
      <c r="E69" s="9">
        <v>16100</v>
      </c>
      <c r="G69" s="98"/>
    </row>
    <row r="70" spans="2:7" ht="15">
      <c r="B70" s="2"/>
      <c r="C70" s="8">
        <v>61010</v>
      </c>
      <c r="D70" s="8"/>
      <c r="E70" s="9">
        <v>16410</v>
      </c>
      <c r="G70" s="98"/>
    </row>
    <row r="71" spans="2:7" ht="15">
      <c r="B71" s="2"/>
      <c r="C71" s="8">
        <v>61015</v>
      </c>
      <c r="D71" s="8"/>
      <c r="E71" s="9">
        <v>16420</v>
      </c>
      <c r="G71" s="98"/>
    </row>
    <row r="72" spans="2:7" ht="15">
      <c r="B72" s="2"/>
      <c r="C72" s="8">
        <v>61020</v>
      </c>
      <c r="D72" s="8"/>
      <c r="E72" s="9">
        <v>16430</v>
      </c>
      <c r="G72" s="98"/>
    </row>
    <row r="73" spans="2:7" ht="15">
      <c r="B73" s="2"/>
      <c r="C73" s="8">
        <v>61030</v>
      </c>
      <c r="D73" s="8"/>
      <c r="E73" s="9">
        <v>16580</v>
      </c>
      <c r="G73" s="98"/>
    </row>
    <row r="74" spans="2:7" ht="15">
      <c r="B74" s="2"/>
      <c r="C74" s="8">
        <v>61040</v>
      </c>
      <c r="D74" s="8"/>
      <c r="E74" s="9">
        <v>16610</v>
      </c>
      <c r="G74" s="98"/>
    </row>
    <row r="75" spans="2:7" ht="15">
      <c r="B75" s="2"/>
      <c r="C75" s="8">
        <v>61050</v>
      </c>
      <c r="D75" s="8"/>
      <c r="E75" s="9">
        <v>16620</v>
      </c>
      <c r="G75" s="98"/>
    </row>
    <row r="76" spans="2:7" ht="15">
      <c r="B76" s="2"/>
      <c r="C76" s="8">
        <v>61060</v>
      </c>
      <c r="D76" s="8"/>
      <c r="E76" s="9">
        <v>16630</v>
      </c>
      <c r="G76" s="98"/>
    </row>
    <row r="77" spans="2:7" ht="15">
      <c r="B77" s="2"/>
      <c r="C77" s="8">
        <v>61070</v>
      </c>
      <c r="D77" s="8"/>
      <c r="E77" s="9">
        <v>16640</v>
      </c>
      <c r="G77" s="98"/>
    </row>
    <row r="78" spans="2:7" ht="15">
      <c r="B78" s="2"/>
      <c r="C78" s="8">
        <v>61080</v>
      </c>
      <c r="D78" s="8"/>
      <c r="E78" s="9">
        <v>19100</v>
      </c>
      <c r="G78" s="98"/>
    </row>
    <row r="79" spans="2:7" ht="15">
      <c r="B79" s="2"/>
      <c r="C79" s="8">
        <v>61090</v>
      </c>
      <c r="D79" s="8"/>
      <c r="E79" s="9">
        <v>19110</v>
      </c>
      <c r="G79" s="98"/>
    </row>
    <row r="80" spans="2:7" ht="15">
      <c r="B80" s="2"/>
      <c r="C80" s="8">
        <v>61100</v>
      </c>
      <c r="D80" s="8"/>
      <c r="E80" s="9">
        <v>19120</v>
      </c>
      <c r="G80" s="98"/>
    </row>
    <row r="81" spans="2:7" ht="15">
      <c r="B81" s="2"/>
      <c r="C81" s="8">
        <v>61110</v>
      </c>
      <c r="D81" s="8"/>
      <c r="E81" s="9">
        <v>19140</v>
      </c>
      <c r="G81" s="98"/>
    </row>
    <row r="82" spans="2:7" ht="15">
      <c r="B82" s="2"/>
      <c r="C82" s="8">
        <v>61120</v>
      </c>
      <c r="D82" s="8"/>
      <c r="E82" s="9">
        <v>19150</v>
      </c>
      <c r="G82" s="98"/>
    </row>
    <row r="83" spans="2:5" ht="15">
      <c r="B83" s="2"/>
      <c r="C83" s="8">
        <v>61130</v>
      </c>
      <c r="D83" s="8"/>
      <c r="E83" s="9">
        <v>19160</v>
      </c>
    </row>
    <row r="84" spans="2:5" ht="15">
      <c r="B84" s="2"/>
      <c r="C84" s="8">
        <v>61140</v>
      </c>
      <c r="D84" s="8"/>
      <c r="E84" s="9">
        <v>19200</v>
      </c>
    </row>
    <row r="85" spans="2:5" ht="15">
      <c r="B85" s="2"/>
      <c r="C85" s="8">
        <v>61150</v>
      </c>
      <c r="D85" s="8"/>
      <c r="E85" s="9">
        <v>19220</v>
      </c>
    </row>
    <row r="86" spans="2:5" ht="15">
      <c r="B86" s="2"/>
      <c r="C86" s="8">
        <v>61160</v>
      </c>
      <c r="D86" s="8"/>
      <c r="E86" s="9">
        <v>19230</v>
      </c>
    </row>
    <row r="87" spans="2:5" ht="15">
      <c r="B87" s="2"/>
      <c r="C87" s="8">
        <v>61170</v>
      </c>
      <c r="D87" s="8"/>
      <c r="E87" s="9">
        <v>19300</v>
      </c>
    </row>
    <row r="88" spans="2:5" ht="15">
      <c r="B88" s="2"/>
      <c r="C88" s="8">
        <v>61180</v>
      </c>
      <c r="D88" s="8"/>
      <c r="E88" s="9">
        <v>19310</v>
      </c>
    </row>
    <row r="89" spans="2:5" ht="15">
      <c r="B89" s="2"/>
      <c r="C89" s="8">
        <v>61190</v>
      </c>
      <c r="D89" s="8"/>
      <c r="E89" s="9">
        <v>19320</v>
      </c>
    </row>
    <row r="90" spans="2:5" ht="15">
      <c r="B90" s="2"/>
      <c r="C90" s="8">
        <v>61200</v>
      </c>
      <c r="D90" s="8"/>
      <c r="E90" s="9">
        <v>19330</v>
      </c>
    </row>
    <row r="91" spans="2:5" ht="15">
      <c r="B91" s="2"/>
      <c r="C91" s="8">
        <v>61210</v>
      </c>
      <c r="D91" s="8"/>
      <c r="E91" s="9">
        <v>19340</v>
      </c>
    </row>
    <row r="92" spans="2:5" ht="15">
      <c r="B92" s="2"/>
      <c r="C92" s="8">
        <v>61220</v>
      </c>
      <c r="D92" s="8"/>
      <c r="E92" s="9">
        <v>19400</v>
      </c>
    </row>
    <row r="93" spans="2:5" ht="15">
      <c r="B93" s="2"/>
      <c r="C93" s="8">
        <v>61230</v>
      </c>
      <c r="D93" s="8"/>
      <c r="E93" s="9">
        <v>19410</v>
      </c>
    </row>
    <row r="94" spans="2:5" ht="15">
      <c r="B94" s="2"/>
      <c r="C94" s="8">
        <v>61240</v>
      </c>
      <c r="D94" s="8"/>
      <c r="E94" s="9">
        <v>19420</v>
      </c>
    </row>
    <row r="95" spans="2:5" ht="15">
      <c r="B95" s="2"/>
      <c r="C95" s="8">
        <v>61270</v>
      </c>
      <c r="D95" s="8"/>
      <c r="E95" s="9">
        <v>19600</v>
      </c>
    </row>
    <row r="96" spans="2:5" ht="15">
      <c r="B96" s="2"/>
      <c r="C96" s="8">
        <v>62000</v>
      </c>
      <c r="D96" s="8"/>
      <c r="E96" s="9">
        <v>20000</v>
      </c>
    </row>
    <row r="97" spans="2:5" ht="15">
      <c r="B97" s="2"/>
      <c r="C97" s="8">
        <v>62010</v>
      </c>
      <c r="D97" s="8"/>
      <c r="E97" s="9">
        <v>20030</v>
      </c>
    </row>
    <row r="98" spans="2:5" ht="15">
      <c r="B98" s="2"/>
      <c r="C98" s="8">
        <v>62020</v>
      </c>
      <c r="D98" s="8"/>
      <c r="E98" s="9">
        <v>20035</v>
      </c>
    </row>
    <row r="99" spans="2:5" ht="15">
      <c r="B99" s="2"/>
      <c r="C99" s="8">
        <v>62030</v>
      </c>
      <c r="D99" s="8"/>
      <c r="E99" s="9">
        <v>20040</v>
      </c>
    </row>
    <row r="100" spans="2:5" ht="15">
      <c r="B100" s="2"/>
      <c r="C100" s="8">
        <v>62040</v>
      </c>
      <c r="D100" s="8"/>
      <c r="E100" s="9">
        <v>20050</v>
      </c>
    </row>
    <row r="101" spans="2:5" ht="15">
      <c r="B101" s="2"/>
      <c r="C101" s="8">
        <v>62050</v>
      </c>
      <c r="D101" s="8"/>
      <c r="E101" s="9">
        <v>20060</v>
      </c>
    </row>
    <row r="102" spans="2:5" ht="15">
      <c r="B102" s="2"/>
      <c r="C102" s="8">
        <v>62060</v>
      </c>
      <c r="D102" s="8"/>
      <c r="E102" s="9">
        <v>20070</v>
      </c>
    </row>
    <row r="103" spans="2:5" ht="15">
      <c r="B103" s="2"/>
      <c r="C103" s="8">
        <v>62070</v>
      </c>
      <c r="D103" s="8"/>
      <c r="E103" s="9">
        <v>20075</v>
      </c>
    </row>
    <row r="104" spans="2:5" ht="15">
      <c r="B104" s="2"/>
      <c r="C104" s="8">
        <v>62080</v>
      </c>
      <c r="D104" s="8"/>
      <c r="E104" s="9">
        <v>21000</v>
      </c>
    </row>
    <row r="105" spans="2:5" ht="15">
      <c r="B105" s="2"/>
      <c r="C105" s="8">
        <v>62090</v>
      </c>
      <c r="D105" s="8"/>
      <c r="E105" s="9">
        <v>21050</v>
      </c>
    </row>
    <row r="106" spans="2:5" ht="15">
      <c r="B106" s="2"/>
      <c r="C106" s="8">
        <v>62100</v>
      </c>
      <c r="D106" s="8"/>
      <c r="E106" s="9">
        <v>25000</v>
      </c>
    </row>
    <row r="107" spans="2:5" ht="15">
      <c r="B107" s="2"/>
      <c r="C107" s="8">
        <v>62110</v>
      </c>
      <c r="D107" s="8"/>
      <c r="E107" s="9">
        <v>25010</v>
      </c>
    </row>
    <row r="108" spans="2:5" ht="15">
      <c r="B108" s="2"/>
      <c r="C108" s="8">
        <v>62120</v>
      </c>
      <c r="D108" s="8"/>
      <c r="E108" s="9">
        <v>25020</v>
      </c>
    </row>
    <row r="109" spans="2:5" ht="15">
      <c r="B109" s="2"/>
      <c r="C109" s="8">
        <v>62130</v>
      </c>
      <c r="D109" s="8"/>
      <c r="E109" s="9">
        <v>25030</v>
      </c>
    </row>
    <row r="110" spans="2:5" ht="15">
      <c r="B110" s="2"/>
      <c r="C110" s="8">
        <v>62140</v>
      </c>
      <c r="D110" s="8"/>
      <c r="E110" s="9">
        <v>25040</v>
      </c>
    </row>
    <row r="111" spans="2:5" ht="15">
      <c r="B111" s="2"/>
      <c r="C111" s="8">
        <v>62150</v>
      </c>
      <c r="D111" s="8"/>
      <c r="E111" s="9">
        <v>25050</v>
      </c>
    </row>
    <row r="112" spans="2:5" ht="15">
      <c r="B112" s="2"/>
      <c r="C112" s="8">
        <v>62160</v>
      </c>
      <c r="D112" s="2"/>
      <c r="E112" s="9">
        <v>25055</v>
      </c>
    </row>
    <row r="113" spans="2:5" ht="15">
      <c r="B113" s="2"/>
      <c r="C113" s="8">
        <v>62180</v>
      </c>
      <c r="D113" s="2"/>
      <c r="E113" s="9">
        <v>25060</v>
      </c>
    </row>
    <row r="114" spans="2:5" ht="15">
      <c r="B114" s="2"/>
      <c r="C114" s="8">
        <v>62190</v>
      </c>
      <c r="D114" s="2"/>
      <c r="E114" s="9">
        <v>25070</v>
      </c>
    </row>
    <row r="115" spans="2:5" ht="15">
      <c r="B115" s="2"/>
      <c r="C115" s="8">
        <v>62200</v>
      </c>
      <c r="D115" s="2"/>
      <c r="E115" s="9">
        <v>25080</v>
      </c>
    </row>
    <row r="116" spans="2:5" ht="15">
      <c r="B116" s="2"/>
      <c r="C116" s="8">
        <v>62210</v>
      </c>
      <c r="D116" s="2"/>
      <c r="E116" s="9">
        <v>25090</v>
      </c>
    </row>
    <row r="117" spans="2:5" ht="15">
      <c r="B117" s="2"/>
      <c r="C117" s="8">
        <v>62220</v>
      </c>
      <c r="D117" s="2"/>
      <c r="E117" s="9">
        <v>25100</v>
      </c>
    </row>
    <row r="118" spans="2:5" ht="15">
      <c r="B118" s="2"/>
      <c r="C118" s="8">
        <v>62230</v>
      </c>
      <c r="D118" s="2"/>
      <c r="E118" s="9">
        <v>25110</v>
      </c>
    </row>
    <row r="119" spans="2:5" ht="15">
      <c r="B119" s="2"/>
      <c r="C119" s="8">
        <v>62980</v>
      </c>
      <c r="D119" s="2"/>
      <c r="E119" s="9">
        <v>25120</v>
      </c>
    </row>
    <row r="120" spans="3:5" ht="15">
      <c r="C120" s="8">
        <v>64000</v>
      </c>
      <c r="E120" s="9">
        <v>25130</v>
      </c>
    </row>
    <row r="121" spans="3:5" ht="15">
      <c r="C121" s="8">
        <v>64020</v>
      </c>
      <c r="E121" s="9">
        <v>25135</v>
      </c>
    </row>
    <row r="122" spans="3:5" ht="15">
      <c r="C122" s="8">
        <v>64040</v>
      </c>
      <c r="E122" s="9">
        <v>25140</v>
      </c>
    </row>
    <row r="123" spans="3:5" ht="15">
      <c r="C123" s="8">
        <v>64060</v>
      </c>
      <c r="E123" s="9">
        <v>25150</v>
      </c>
    </row>
    <row r="124" spans="3:5" ht="15">
      <c r="C124" s="8">
        <v>64080</v>
      </c>
      <c r="E124" s="9">
        <v>25160</v>
      </c>
    </row>
    <row r="125" spans="3:5" ht="15">
      <c r="C125" s="8">
        <v>65100</v>
      </c>
      <c r="E125" s="9">
        <v>25170</v>
      </c>
    </row>
    <row r="126" spans="3:5" ht="15">
      <c r="C126" s="8">
        <v>65120</v>
      </c>
      <c r="E126" s="9">
        <v>25180</v>
      </c>
    </row>
    <row r="127" spans="3:5" ht="15">
      <c r="C127" s="8">
        <v>65200</v>
      </c>
      <c r="E127" s="9">
        <v>25190</v>
      </c>
    </row>
    <row r="128" spans="3:5" ht="15">
      <c r="C128" s="8">
        <v>65210</v>
      </c>
      <c r="E128" s="9">
        <v>25200</v>
      </c>
    </row>
    <row r="129" spans="3:5" ht="15">
      <c r="C129" s="8">
        <v>65215</v>
      </c>
      <c r="E129" s="9">
        <v>25210</v>
      </c>
    </row>
    <row r="130" spans="3:5" ht="15">
      <c r="C130" s="8">
        <v>65220</v>
      </c>
      <c r="E130" s="9">
        <v>25220</v>
      </c>
    </row>
    <row r="131" spans="3:5" ht="15">
      <c r="C131" s="8">
        <v>65225</v>
      </c>
      <c r="E131" s="9">
        <v>25225</v>
      </c>
    </row>
    <row r="132" spans="3:5" ht="15">
      <c r="C132" s="8">
        <v>65230</v>
      </c>
      <c r="E132" s="9">
        <v>25230</v>
      </c>
    </row>
    <row r="133" spans="3:5" ht="15">
      <c r="C133" s="8">
        <v>65235</v>
      </c>
      <c r="E133" s="9">
        <v>25240</v>
      </c>
    </row>
    <row r="134" spans="3:5" ht="15">
      <c r="C134" s="8">
        <v>68100</v>
      </c>
      <c r="E134" s="9">
        <v>25250</v>
      </c>
    </row>
    <row r="135" spans="3:5" ht="15">
      <c r="C135" s="8">
        <v>68110</v>
      </c>
      <c r="E135" s="9">
        <v>25260</v>
      </c>
    </row>
    <row r="136" spans="3:5" ht="15">
      <c r="C136" s="8">
        <v>68120</v>
      </c>
      <c r="E136" s="9">
        <v>25265</v>
      </c>
    </row>
    <row r="137" spans="3:5" ht="15">
      <c r="C137" s="8">
        <v>68130</v>
      </c>
      <c r="E137" s="9">
        <v>25270</v>
      </c>
    </row>
    <row r="138" spans="3:5" ht="15">
      <c r="C138" s="8">
        <v>68140</v>
      </c>
      <c r="E138" s="9">
        <v>25280</v>
      </c>
    </row>
    <row r="139" spans="3:5" ht="15">
      <c r="C139" s="8">
        <v>68160</v>
      </c>
      <c r="E139" s="9">
        <v>25290</v>
      </c>
    </row>
    <row r="140" spans="3:5" ht="15">
      <c r="C140" s="8">
        <v>68170</v>
      </c>
      <c r="E140" s="9">
        <v>25300</v>
      </c>
    </row>
    <row r="141" spans="3:5" ht="15">
      <c r="C141" s="8">
        <v>68180</v>
      </c>
      <c r="E141" s="9">
        <v>25310</v>
      </c>
    </row>
    <row r="142" spans="3:5" ht="15">
      <c r="C142" s="8">
        <v>68190</v>
      </c>
      <c r="E142" s="9">
        <v>25900</v>
      </c>
    </row>
    <row r="143" spans="3:5" ht="15">
      <c r="C143" s="8">
        <v>68200</v>
      </c>
      <c r="E143" s="9">
        <v>25910</v>
      </c>
    </row>
    <row r="144" spans="3:5" ht="15">
      <c r="C144" s="8">
        <v>68400</v>
      </c>
      <c r="E144" s="9">
        <v>30100</v>
      </c>
    </row>
    <row r="145" spans="3:5" ht="15">
      <c r="C145" s="8">
        <v>68410</v>
      </c>
      <c r="E145" s="9">
        <v>35200</v>
      </c>
    </row>
    <row r="146" spans="3:5" ht="15">
      <c r="C146" s="8">
        <v>68420</v>
      </c>
      <c r="E146" s="9">
        <v>40010</v>
      </c>
    </row>
    <row r="147" spans="3:5" ht="15">
      <c r="C147" s="8">
        <v>68500</v>
      </c>
      <c r="E147" s="9">
        <v>41020</v>
      </c>
    </row>
    <row r="148" spans="3:5" ht="15">
      <c r="C148" s="8">
        <v>68510</v>
      </c>
      <c r="E148" s="9">
        <v>41140</v>
      </c>
    </row>
    <row r="149" spans="3:5" ht="15">
      <c r="C149" s="8">
        <v>68600</v>
      </c>
      <c r="E149" s="9">
        <v>41170</v>
      </c>
    </row>
    <row r="150" spans="3:5" ht="15">
      <c r="C150" s="8">
        <v>68700</v>
      </c>
      <c r="E150" s="9">
        <v>41180</v>
      </c>
    </row>
    <row r="151" spans="3:5" ht="15">
      <c r="C151" s="8">
        <v>68800</v>
      </c>
      <c r="E151" s="9">
        <v>41210</v>
      </c>
    </row>
    <row r="152" spans="3:5" ht="15">
      <c r="C152" s="8">
        <v>68810</v>
      </c>
      <c r="E152" s="9">
        <v>41450</v>
      </c>
    </row>
    <row r="153" spans="3:5" ht="15">
      <c r="C153" s="8">
        <v>70010</v>
      </c>
      <c r="E153" s="9">
        <v>41480</v>
      </c>
    </row>
    <row r="154" spans="3:5" ht="15">
      <c r="C154" s="8">
        <v>70020</v>
      </c>
      <c r="E154" s="9">
        <v>41510</v>
      </c>
    </row>
    <row r="155" spans="3:5" ht="15">
      <c r="C155" s="8">
        <v>70030</v>
      </c>
      <c r="E155" s="9">
        <v>41630</v>
      </c>
    </row>
    <row r="156" spans="3:5" ht="15">
      <c r="C156" s="8">
        <v>70040</v>
      </c>
      <c r="E156" s="9">
        <v>41660</v>
      </c>
    </row>
    <row r="157" spans="3:5" ht="15">
      <c r="C157" s="8">
        <v>70050</v>
      </c>
      <c r="E157" s="9">
        <v>41668</v>
      </c>
    </row>
    <row r="158" spans="3:5" ht="15">
      <c r="C158" s="8">
        <v>70060</v>
      </c>
      <c r="E158" s="9">
        <v>41670</v>
      </c>
    </row>
    <row r="159" spans="3:5" ht="15">
      <c r="C159" s="8">
        <v>70070</v>
      </c>
      <c r="E159" s="9">
        <v>41710</v>
      </c>
    </row>
    <row r="160" spans="3:5" ht="15">
      <c r="C160" s="8">
        <v>70100</v>
      </c>
      <c r="E160" s="9">
        <v>41725</v>
      </c>
    </row>
    <row r="161" spans="3:5" ht="15">
      <c r="C161" s="8">
        <v>70200</v>
      </c>
      <c r="E161" s="9">
        <v>41760</v>
      </c>
    </row>
    <row r="162" spans="3:5" ht="15">
      <c r="C162" s="8">
        <v>70510</v>
      </c>
      <c r="E162" s="9">
        <v>41820</v>
      </c>
    </row>
    <row r="163" spans="3:5" ht="15">
      <c r="C163" s="8">
        <v>70520</v>
      </c>
      <c r="E163" s="9">
        <v>41825</v>
      </c>
    </row>
    <row r="164" spans="3:5" ht="15">
      <c r="C164" s="8">
        <v>71010</v>
      </c>
      <c r="E164" s="9">
        <v>42320</v>
      </c>
    </row>
    <row r="165" spans="3:5" ht="15">
      <c r="C165" s="8">
        <v>71020</v>
      </c>
      <c r="E165" s="9">
        <v>42360</v>
      </c>
    </row>
    <row r="166" spans="3:5" ht="15">
      <c r="C166" s="8">
        <v>71030</v>
      </c>
      <c r="E166" s="9">
        <v>43010</v>
      </c>
    </row>
    <row r="167" spans="3:5" ht="15">
      <c r="C167" s="8">
        <v>71040</v>
      </c>
      <c r="E167" s="9">
        <v>43120</v>
      </c>
    </row>
    <row r="168" spans="3:5" ht="15">
      <c r="C168" s="8">
        <v>71050</v>
      </c>
      <c r="E168" s="9">
        <v>43145</v>
      </c>
    </row>
    <row r="169" spans="3:5" ht="15">
      <c r="C169" s="8">
        <v>71060</v>
      </c>
      <c r="E169" s="9">
        <v>43155</v>
      </c>
    </row>
    <row r="170" spans="3:5" ht="15">
      <c r="C170" s="8">
        <v>71300</v>
      </c>
      <c r="E170" s="9">
        <v>43160</v>
      </c>
    </row>
    <row r="171" spans="3:5" ht="15">
      <c r="C171" s="8">
        <v>71350</v>
      </c>
      <c r="E171" s="9">
        <v>43170</v>
      </c>
    </row>
    <row r="172" spans="3:5" ht="15">
      <c r="C172" s="8">
        <v>72010</v>
      </c>
      <c r="E172" s="9">
        <v>43180</v>
      </c>
    </row>
    <row r="173" spans="3:5" ht="15">
      <c r="C173" s="8">
        <v>72020</v>
      </c>
      <c r="E173" s="9">
        <v>43210</v>
      </c>
    </row>
    <row r="174" spans="3:5" ht="15">
      <c r="C174" s="8">
        <v>72100</v>
      </c>
      <c r="E174" s="9">
        <v>44140</v>
      </c>
    </row>
    <row r="175" spans="3:5" ht="15">
      <c r="C175" s="8">
        <v>72120</v>
      </c>
      <c r="E175" s="9">
        <v>44180</v>
      </c>
    </row>
    <row r="176" spans="3:5" ht="15">
      <c r="C176" s="8">
        <v>72130</v>
      </c>
      <c r="E176" s="9">
        <v>44210</v>
      </c>
    </row>
    <row r="177" spans="3:5" ht="15">
      <c r="C177" s="8">
        <v>72200</v>
      </c>
      <c r="E177" s="9">
        <v>44220</v>
      </c>
    </row>
    <row r="178" spans="3:5" ht="15">
      <c r="C178" s="8">
        <v>73010</v>
      </c>
      <c r="E178" s="9">
        <v>44250</v>
      </c>
    </row>
    <row r="179" spans="3:5" ht="15">
      <c r="C179" s="8">
        <v>73020</v>
      </c>
      <c r="E179" s="9">
        <v>44270</v>
      </c>
    </row>
    <row r="180" spans="3:5" ht="15">
      <c r="C180" s="8">
        <v>73200</v>
      </c>
      <c r="E180" s="9">
        <v>55110</v>
      </c>
    </row>
    <row r="181" spans="3:5" ht="15">
      <c r="C181" s="8">
        <v>73205</v>
      </c>
      <c r="E181" s="9">
        <v>55120</v>
      </c>
    </row>
    <row r="182" spans="3:5" ht="15">
      <c r="C182" s="8">
        <v>73210</v>
      </c>
      <c r="E182" s="9">
        <v>55150</v>
      </c>
    </row>
    <row r="183" spans="3:5" ht="15">
      <c r="C183" s="8">
        <v>73220</v>
      </c>
      <c r="E183" s="9">
        <v>55210</v>
      </c>
    </row>
    <row r="184" spans="3:5" ht="15">
      <c r="C184" s="8">
        <v>73230</v>
      </c>
      <c r="E184" s="9">
        <v>55215</v>
      </c>
    </row>
    <row r="185" spans="3:5" ht="15">
      <c r="C185" s="8">
        <v>73240</v>
      </c>
      <c r="E185" s="9">
        <v>55220</v>
      </c>
    </row>
    <row r="186" spans="3:5" ht="15">
      <c r="C186" s="8">
        <v>73250</v>
      </c>
      <c r="E186" s="9">
        <v>55225</v>
      </c>
    </row>
    <row r="187" spans="3:5" ht="15">
      <c r="C187" s="8">
        <v>73260</v>
      </c>
      <c r="E187" s="9">
        <v>55230</v>
      </c>
    </row>
    <row r="188" spans="3:5" ht="15">
      <c r="C188" s="8">
        <v>73270</v>
      </c>
      <c r="E188" s="9">
        <v>55240</v>
      </c>
    </row>
    <row r="189" spans="3:5" ht="15">
      <c r="C189" s="8">
        <v>73280</v>
      </c>
      <c r="E189" s="9">
        <v>55310</v>
      </c>
    </row>
    <row r="190" spans="3:5" ht="15">
      <c r="C190" s="8">
        <v>73290</v>
      </c>
      <c r="E190" s="9">
        <v>55320</v>
      </c>
    </row>
    <row r="191" spans="3:5" ht="15">
      <c r="C191" s="8">
        <v>73300</v>
      </c>
      <c r="E191" s="9">
        <v>55340</v>
      </c>
    </row>
    <row r="192" spans="3:5" ht="15">
      <c r="C192" s="8">
        <v>73310</v>
      </c>
      <c r="E192" s="9">
        <v>55350</v>
      </c>
    </row>
    <row r="193" spans="3:5" ht="15">
      <c r="C193" s="8">
        <v>73320</v>
      </c>
      <c r="E193" s="9">
        <v>55410</v>
      </c>
    </row>
    <row r="194" spans="3:5" ht="15">
      <c r="C194" s="8">
        <v>73330</v>
      </c>
      <c r="E194" s="9">
        <v>55420</v>
      </c>
    </row>
    <row r="195" spans="3:5" ht="15">
      <c r="C195" s="8">
        <v>73340</v>
      </c>
      <c r="E195" s="9">
        <v>55500</v>
      </c>
    </row>
    <row r="196" spans="3:5" ht="15">
      <c r="C196" s="8">
        <v>73350</v>
      </c>
      <c r="E196" s="9">
        <v>55600</v>
      </c>
    </row>
    <row r="197" spans="3:5" ht="15">
      <c r="C197" s="8">
        <v>73360</v>
      </c>
      <c r="E197" s="9">
        <v>60010</v>
      </c>
    </row>
    <row r="198" spans="3:5" ht="15">
      <c r="C198" s="8">
        <v>73370</v>
      </c>
      <c r="E198" s="9">
        <v>60020</v>
      </c>
    </row>
    <row r="199" spans="3:5" ht="15">
      <c r="C199" s="8">
        <v>73700</v>
      </c>
      <c r="E199" s="9">
        <v>60030</v>
      </c>
    </row>
    <row r="200" spans="3:5" ht="15">
      <c r="C200" s="8">
        <v>73710</v>
      </c>
      <c r="E200" s="9">
        <v>60100</v>
      </c>
    </row>
    <row r="201" spans="3:5" ht="15">
      <c r="C201" s="8">
        <v>73720</v>
      </c>
      <c r="E201" s="9">
        <v>60110</v>
      </c>
    </row>
    <row r="202" spans="3:5" ht="15">
      <c r="C202" s="8">
        <v>73725</v>
      </c>
      <c r="E202" s="9">
        <v>60130</v>
      </c>
    </row>
    <row r="203" spans="3:5" ht="15">
      <c r="C203" s="8">
        <v>73730</v>
      </c>
      <c r="E203" s="9">
        <v>60140</v>
      </c>
    </row>
    <row r="204" spans="3:5" ht="15">
      <c r="C204" s="8">
        <v>73735</v>
      </c>
      <c r="E204" s="9">
        <v>61010</v>
      </c>
    </row>
    <row r="205" spans="3:5" ht="15">
      <c r="C205" s="8">
        <v>73740</v>
      </c>
      <c r="E205" s="9">
        <v>62010</v>
      </c>
    </row>
    <row r="206" spans="3:5" ht="15">
      <c r="C206" s="8">
        <v>73745</v>
      </c>
      <c r="E206" s="9">
        <v>62020</v>
      </c>
    </row>
    <row r="207" spans="3:5" ht="15">
      <c r="C207" s="8">
        <v>73750</v>
      </c>
      <c r="E207" s="9">
        <v>62030</v>
      </c>
    </row>
    <row r="208" spans="3:5" ht="15">
      <c r="C208" s="8">
        <v>73755</v>
      </c>
      <c r="E208" s="9">
        <v>62040</v>
      </c>
    </row>
    <row r="209" spans="3:5" ht="15">
      <c r="C209" s="8">
        <v>73760</v>
      </c>
      <c r="E209" s="9">
        <v>62050</v>
      </c>
    </row>
    <row r="210" spans="3:5" ht="15">
      <c r="C210" s="8">
        <v>73800</v>
      </c>
      <c r="E210" s="9">
        <v>62060</v>
      </c>
    </row>
    <row r="211" ht="15">
      <c r="E211" s="9">
        <v>62070</v>
      </c>
    </row>
    <row r="212" ht="15">
      <c r="E212" s="9">
        <v>62090</v>
      </c>
    </row>
    <row r="213" ht="15">
      <c r="E213" s="9">
        <v>62100</v>
      </c>
    </row>
    <row r="214" ht="15">
      <c r="E214" s="9">
        <v>63005</v>
      </c>
    </row>
    <row r="215" ht="15">
      <c r="E215" s="9">
        <v>63010</v>
      </c>
    </row>
    <row r="216" ht="15">
      <c r="E216" s="9">
        <v>63025</v>
      </c>
    </row>
    <row r="217" ht="15">
      <c r="E217" s="9">
        <v>63030</v>
      </c>
    </row>
    <row r="218" ht="15">
      <c r="E218" s="9">
        <v>63035</v>
      </c>
    </row>
    <row r="219" ht="15">
      <c r="E219" s="9">
        <v>63040</v>
      </c>
    </row>
    <row r="220" ht="15">
      <c r="E220" s="9">
        <v>63050</v>
      </c>
    </row>
    <row r="221" ht="15">
      <c r="E221" s="9">
        <v>63055</v>
      </c>
    </row>
    <row r="222" ht="15">
      <c r="E222" s="9">
        <v>63060</v>
      </c>
    </row>
    <row r="223" ht="15">
      <c r="E223" s="9">
        <v>65010</v>
      </c>
    </row>
    <row r="224" ht="15">
      <c r="E224" s="9">
        <v>65020</v>
      </c>
    </row>
    <row r="225" ht="15">
      <c r="E225" s="9">
        <v>65030</v>
      </c>
    </row>
    <row r="226" ht="15">
      <c r="E226" s="9">
        <v>65100</v>
      </c>
    </row>
    <row r="227" ht="15">
      <c r="E227" s="9">
        <v>65200</v>
      </c>
    </row>
    <row r="228" ht="15">
      <c r="E228" s="9">
        <v>65300</v>
      </c>
    </row>
    <row r="229" ht="15">
      <c r="E229" s="9">
        <v>70010</v>
      </c>
    </row>
    <row r="230" ht="15">
      <c r="E230" s="9">
        <v>70020</v>
      </c>
    </row>
    <row r="231" ht="15">
      <c r="E231" s="9">
        <v>70030</v>
      </c>
    </row>
    <row r="232" ht="15">
      <c r="E232" s="9">
        <v>71010</v>
      </c>
    </row>
    <row r="233" ht="15">
      <c r="E233" s="9">
        <v>71040</v>
      </c>
    </row>
    <row r="234" ht="15">
      <c r="E234" s="9">
        <v>71050</v>
      </c>
    </row>
    <row r="235" ht="15">
      <c r="E235" s="9">
        <v>71060</v>
      </c>
    </row>
    <row r="236" ht="15">
      <c r="E236" s="9">
        <v>71900</v>
      </c>
    </row>
    <row r="237" ht="15">
      <c r="E237" s="9">
        <v>71910</v>
      </c>
    </row>
    <row r="238" ht="15">
      <c r="E238" s="9">
        <v>72010</v>
      </c>
    </row>
    <row r="239" ht="15">
      <c r="E239" s="9">
        <v>72020</v>
      </c>
    </row>
    <row r="240" ht="15">
      <c r="E240" s="9">
        <v>72030</v>
      </c>
    </row>
    <row r="241" ht="15">
      <c r="E241" s="9">
        <v>82510</v>
      </c>
    </row>
    <row r="242" ht="15">
      <c r="E242" s="9">
        <v>84100</v>
      </c>
    </row>
    <row r="243" ht="15">
      <c r="E243" s="9">
        <v>84200</v>
      </c>
    </row>
    <row r="244" ht="15">
      <c r="E244" s="9">
        <v>85100</v>
      </c>
    </row>
    <row r="245" ht="15">
      <c r="E245" s="9">
        <v>85200</v>
      </c>
    </row>
    <row r="246" ht="15">
      <c r="E246" s="9">
        <v>86010</v>
      </c>
    </row>
    <row r="247" ht="15">
      <c r="E247" s="9">
        <v>86120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Gamy, Geraldine</dc:creator>
  <cp:keywords/>
  <dc:description/>
  <cp:lastModifiedBy>Harrison, Ryan</cp:lastModifiedBy>
  <cp:lastPrinted>2020-06-11T20:21:21Z</cp:lastPrinted>
  <dcterms:created xsi:type="dcterms:W3CDTF">2019-03-06T17:40:26Z</dcterms:created>
  <dcterms:modified xsi:type="dcterms:W3CDTF">2020-12-09T20:22:12Z</dcterms:modified>
  <cp:category/>
  <cp:version/>
  <cp:contentType/>
  <cp:contentStatus/>
</cp:coreProperties>
</file>